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drawings/drawing3.xml" ContentType="application/vnd.openxmlformats-officedocument.drawing+xml"/>
  <Override PartName="/xl/ctrlProps/ctrlProp4.xml" ContentType="application/vnd.ms-excel.controlproperties+xml"/>
  <Override PartName="/xl/drawings/drawing4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5.xml" ContentType="application/vnd.openxmlformats-officedocument.drawing+xml"/>
  <Override PartName="/xl/ctrlProps/ctrlProp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Binnidarri Dropbox\Studio B\02_Verkefni\2508 Hæða\02_Verkþættir\06_Textar &amp; töflur\"/>
    </mc:Choice>
  </mc:AlternateContent>
  <bookViews>
    <workbookView xWindow="0" yWindow="0" windowWidth="23040" windowHeight="9075" tabRatio="874"/>
  </bookViews>
  <sheets>
    <sheet name="Forsíða" sheetId="1" r:id="rId1"/>
    <sheet name="Matshluti" sheetId="2" r:id="rId2"/>
    <sheet name="Hæðir" sheetId="3" r:id="rId3"/>
    <sheet name="Einingar" sheetId="4" r:id="rId4"/>
    <sheet name="Sameign_sumra" sheetId="5" r:id="rId5"/>
    <sheet name="Eignarhald" sheetId="6" r:id="rId6"/>
    <sheet name="Samantekt" sheetId="7" r:id="rId7"/>
    <sheet name="Athugasemdir" sheetId="8" r:id="rId8"/>
    <sheet name="Hlutfallstölur" sheetId="11" r:id="rId9"/>
    <sheet name="Hlutfall_hita" sheetId="13" r:id="rId10"/>
    <sheet name="Lýsing" sheetId="14" r:id="rId11"/>
    <sheet name="Breytingarsaga" sheetId="12" r:id="rId12"/>
    <sheet name="Stillingar" sheetId="9" state="hidden" r:id="rId13"/>
  </sheets>
  <definedNames>
    <definedName name="_xlnm.Print_Area" localSheetId="8">Hlutfallstölur!$A$2:$I$11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5" i="7" l="1"/>
  <c r="K50" i="7"/>
  <c r="J50" i="7"/>
  <c r="I50" i="7"/>
  <c r="H50" i="7"/>
  <c r="G50" i="7"/>
  <c r="F55" i="7" s="1"/>
  <c r="F50" i="7"/>
  <c r="E50" i="7"/>
  <c r="D50" i="7"/>
  <c r="F38" i="7"/>
  <c r="E38" i="7"/>
  <c r="H55" i="7" l="1"/>
  <c r="F8" i="2"/>
  <c r="E8" i="2"/>
  <c r="J1" i="8" l="1"/>
  <c r="J1" i="7"/>
  <c r="J1" i="6"/>
  <c r="J1" i="5"/>
  <c r="J1" i="4"/>
  <c r="J1" i="3"/>
  <c r="J1" i="2"/>
  <c r="J1" i="1"/>
  <c r="D20" i="2" l="1"/>
  <c r="E20" i="2"/>
  <c r="F20" i="2"/>
  <c r="G20" i="2"/>
  <c r="H20" i="2"/>
  <c r="I20" i="2"/>
  <c r="J20" i="2"/>
  <c r="K20" i="2"/>
  <c r="G25" i="2" l="1"/>
  <c r="F25" i="2" l="1"/>
  <c r="H25" i="2" s="1"/>
  <c r="H3" i="8" l="1"/>
  <c r="G3" i="8"/>
  <c r="F3" i="8"/>
  <c r="C3" i="8"/>
  <c r="B3" i="8"/>
  <c r="H2" i="8"/>
  <c r="G2" i="8"/>
  <c r="C2" i="8"/>
  <c r="B2" i="8"/>
  <c r="H1" i="8"/>
  <c r="G1" i="8"/>
  <c r="C1" i="8"/>
  <c r="B1" i="8"/>
  <c r="H3" i="7"/>
  <c r="G3" i="7"/>
  <c r="F3" i="7"/>
  <c r="C3" i="7"/>
  <c r="B3" i="7"/>
  <c r="H2" i="7"/>
  <c r="G2" i="7"/>
  <c r="C2" i="7"/>
  <c r="B2" i="7"/>
  <c r="H1" i="7"/>
  <c r="G1" i="7"/>
  <c r="C1" i="7"/>
  <c r="B1" i="7"/>
  <c r="H3" i="6"/>
  <c r="G3" i="6"/>
  <c r="F3" i="6"/>
  <c r="C3" i="6"/>
  <c r="B3" i="6"/>
  <c r="H2" i="6"/>
  <c r="G2" i="6"/>
  <c r="C2" i="6"/>
  <c r="B2" i="6"/>
  <c r="H1" i="6"/>
  <c r="G1" i="6"/>
  <c r="C1" i="6"/>
  <c r="B1" i="6"/>
  <c r="H3" i="5"/>
  <c r="G3" i="5"/>
  <c r="F3" i="5"/>
  <c r="C3" i="5"/>
  <c r="B3" i="5"/>
  <c r="H2" i="5"/>
  <c r="G2" i="5"/>
  <c r="C2" i="5"/>
  <c r="B2" i="5"/>
  <c r="H1" i="5"/>
  <c r="G1" i="5"/>
  <c r="C1" i="5"/>
  <c r="B1" i="5"/>
  <c r="H3" i="4"/>
  <c r="G3" i="4"/>
  <c r="F3" i="4"/>
  <c r="C3" i="4"/>
  <c r="B3" i="4"/>
  <c r="H2" i="4"/>
  <c r="G2" i="4"/>
  <c r="C2" i="4"/>
  <c r="B2" i="4"/>
  <c r="H1" i="4"/>
  <c r="G1" i="4"/>
  <c r="C1" i="4"/>
  <c r="B1" i="4"/>
  <c r="H3" i="3"/>
  <c r="G3" i="3"/>
  <c r="F3" i="3"/>
  <c r="C3" i="3"/>
  <c r="B3" i="3"/>
  <c r="H2" i="3"/>
  <c r="G2" i="3"/>
  <c r="C2" i="3"/>
  <c r="B2" i="3"/>
  <c r="H1" i="3"/>
  <c r="G1" i="3"/>
  <c r="C1" i="3"/>
  <c r="B1" i="3"/>
  <c r="H3" i="2"/>
  <c r="G3" i="2"/>
  <c r="F3" i="2"/>
  <c r="C3" i="2"/>
  <c r="B3" i="2"/>
  <c r="H2" i="2"/>
  <c r="G2" i="2"/>
  <c r="C2" i="2"/>
  <c r="B2" i="2"/>
  <c r="H1" i="2"/>
  <c r="G1" i="2"/>
  <c r="C1" i="2"/>
  <c r="B1" i="2"/>
</calcChain>
</file>

<file path=xl/sharedStrings.xml><?xml version="1.0" encoding="utf-8"?>
<sst xmlns="http://schemas.openxmlformats.org/spreadsheetml/2006/main" count="330" uniqueCount="161">
  <si>
    <t>Skráningartafla:</t>
  </si>
  <si>
    <t>Staðgreinir:</t>
  </si>
  <si>
    <t>Matshlutanúmer:</t>
  </si>
  <si>
    <t>Skrásetjari:</t>
  </si>
  <si>
    <t>Kennitala:</t>
  </si>
  <si>
    <t>Dags.:</t>
  </si>
  <si>
    <t>Brúttóflötur:</t>
  </si>
  <si>
    <t>m²</t>
  </si>
  <si>
    <t>Brúttó rúmmál:</t>
  </si>
  <si>
    <t>m³</t>
  </si>
  <si>
    <t>Birt flatarmál:</t>
  </si>
  <si>
    <t>Skiptarúmmál:</t>
  </si>
  <si>
    <t>Botnplata</t>
  </si>
  <si>
    <t>Hjúpfletir</t>
  </si>
  <si>
    <t>Þar af:</t>
  </si>
  <si>
    <t>Botnplata
m³</t>
  </si>
  <si>
    <t>Botnplata
m²</t>
  </si>
  <si>
    <t>Útveggir
m²</t>
  </si>
  <si>
    <t>Glugga- og
dyraop m²</t>
  </si>
  <si>
    <t>Þak
m²</t>
  </si>
  <si>
    <t>Þakgluggar og
þakop m²</t>
  </si>
  <si>
    <t>Matshluti</t>
  </si>
  <si>
    <t>Hæðir</t>
  </si>
  <si>
    <t>Samanburðarstærðir</t>
  </si>
  <si>
    <t>D5</t>
  </si>
  <si>
    <t>D11</t>
  </si>
  <si>
    <t xml:space="preserve">
Hæð</t>
  </si>
  <si>
    <t xml:space="preserve">
Texti</t>
  </si>
  <si>
    <t>Botnflötur
m²</t>
  </si>
  <si>
    <t>Brúttó
rúmmál m³</t>
  </si>
  <si>
    <t>01</t>
  </si>
  <si>
    <t>Uppskipting og lýsing</t>
  </si>
  <si>
    <t>Stærðir</t>
  </si>
  <si>
    <t>D0</t>
  </si>
  <si>
    <t>D1</t>
  </si>
  <si>
    <t>D2</t>
  </si>
  <si>
    <t>D3</t>
  </si>
  <si>
    <t>D4</t>
  </si>
  <si>
    <t>D5M</t>
  </si>
  <si>
    <t>D6</t>
  </si>
  <si>
    <t>D7</t>
  </si>
  <si>
    <t>D8</t>
  </si>
  <si>
    <t>D9</t>
  </si>
  <si>
    <t>D10a</t>
  </si>
  <si>
    <t>D10b</t>
  </si>
  <si>
    <t>D12</t>
  </si>
  <si>
    <t xml:space="preserve">Lokun
</t>
  </si>
  <si>
    <t>Rými
hæð-röð</t>
  </si>
  <si>
    <t>Notkun
texti</t>
  </si>
  <si>
    <t>Höfuð-
flokkun</t>
  </si>
  <si>
    <t>Eignar-
hald</t>
  </si>
  <si>
    <t>Milliflötur
m²</t>
  </si>
  <si>
    <t>Stigar
m²</t>
  </si>
  <si>
    <t>Op
m²</t>
  </si>
  <si>
    <t>Brúttóflötur
m²</t>
  </si>
  <si>
    <t>Brúttóflötur
sh &lt; 1,8</t>
  </si>
  <si>
    <t>Salarhæð
min</t>
  </si>
  <si>
    <t>Salarhæð
max</t>
  </si>
  <si>
    <t>Nettóflötur
m²</t>
  </si>
  <si>
    <t>Birt flatarmál
m²</t>
  </si>
  <si>
    <t>Reiknitala
skiptarúmmáls</t>
  </si>
  <si>
    <t>Skipta-
rúmmál m³</t>
  </si>
  <si>
    <t>Sameignir sumra</t>
  </si>
  <si>
    <t>Y-
eignarhald</t>
  </si>
  <si>
    <t>Reikni-
regla</t>
  </si>
  <si>
    <t xml:space="preserve">
Eignarhlutur</t>
  </si>
  <si>
    <t>Eignarhald</t>
  </si>
  <si>
    <t>S k i p t a r ú m m á l</t>
  </si>
  <si>
    <t>Séreign og 
sameign m³</t>
  </si>
  <si>
    <t>Athugasemdir</t>
  </si>
  <si>
    <t>Forsíða</t>
  </si>
  <si>
    <t>Þessi síða er eingöngu fyrir Fasteignamat ríkisins</t>
  </si>
  <si>
    <t>Einingar</t>
  </si>
  <si>
    <t>Sameign_sumra</t>
  </si>
  <si>
    <t>Samantekt</t>
  </si>
  <si>
    <t>Stillingar</t>
  </si>
  <si>
    <t>02</t>
  </si>
  <si>
    <t>Séreign
m³ án sameignar</t>
  </si>
  <si>
    <t>Landeignanúmer:</t>
  </si>
  <si>
    <t>Fasteignanr.</t>
  </si>
  <si>
    <t>Stofur</t>
  </si>
  <si>
    <t>Eldhús</t>
  </si>
  <si>
    <t>Geymslur</t>
  </si>
  <si>
    <t>Upphitað rými</t>
  </si>
  <si>
    <t>Mhl</t>
  </si>
  <si>
    <t>Fjöldi matshluta á landeign:</t>
  </si>
  <si>
    <t>Hlutfall í mhl %</t>
  </si>
  <si>
    <t>Hlutfall í lóð %</t>
  </si>
  <si>
    <t>Alrými</t>
  </si>
  <si>
    <t>Snyrtingar</t>
  </si>
  <si>
    <t>Aðrir fletir</t>
  </si>
  <si>
    <t>Efsti hæðarkóti</t>
  </si>
  <si>
    <t>D13</t>
  </si>
  <si>
    <t>D14</t>
  </si>
  <si>
    <t>D15</t>
  </si>
  <si>
    <t>Þvottahús</t>
  </si>
  <si>
    <t>Fjöldi</t>
  </si>
  <si>
    <t xml:space="preserve">  </t>
  </si>
  <si>
    <t>Ath að það þarf að láta reikna ef gögnum hefur verið breytt frá því að síðast var reiknað svo þær breytingar skili sér örugglega hingað</t>
  </si>
  <si>
    <t>A rými</t>
  </si>
  <si>
    <t>Svalir A lokun</t>
  </si>
  <si>
    <t>B rými</t>
  </si>
  <si>
    <t>C rými</t>
  </si>
  <si>
    <t>Fylgirými (F)</t>
  </si>
  <si>
    <t>Afgangsrými (V)</t>
  </si>
  <si>
    <t>Samtals:</t>
  </si>
  <si>
    <t>D5 Botnflötur m²</t>
  </si>
  <si>
    <t>D7 op m²</t>
  </si>
  <si>
    <t>D11 Brúttórúmmál m³</t>
  </si>
  <si>
    <t>Yfirlit</t>
  </si>
  <si>
    <r>
      <t xml:space="preserve">D12 Nettóflötur </t>
    </r>
    <r>
      <rPr>
        <sz val="8"/>
        <rFont val="Arial"/>
        <family val="2"/>
      </rPr>
      <t>m²</t>
    </r>
  </si>
  <si>
    <t>D13 birt flatarmál m²</t>
  </si>
  <si>
    <t>D8 Brúttóflötur m² með V og F</t>
  </si>
  <si>
    <t>D9 Brúttóflötur undir 1,8 m með V og F</t>
  </si>
  <si>
    <t>Lóð m²</t>
  </si>
  <si>
    <t>Ummál ofanjarðar</t>
  </si>
  <si>
    <t>D5M milliflötur m²</t>
  </si>
  <si>
    <t xml:space="preserve">Hlutfall </t>
  </si>
  <si>
    <t>Svefn-herbergi</t>
  </si>
  <si>
    <t>Bað-herbergi</t>
  </si>
  <si>
    <t>Flatarmál nýtingarhlutfalls er A rými + B rými, undanskilið er brúttóflatarmál rýma með salarhæð lægri en 1,8 m, samkvæmt skipulagsreglugerð 2013 (breyting var gerð 2016).  Notkun rýma hefur ekki áhrif á útreikning nýtingarhlutfalls.</t>
  </si>
  <si>
    <t xml:space="preserve">Flatarmál til útreiknings nýtingarhlutfalls </t>
  </si>
  <si>
    <t>Önnur herbergi</t>
  </si>
  <si>
    <t>Hús</t>
  </si>
  <si>
    <t>Hlutfall % í lóð</t>
  </si>
  <si>
    <t>Hlutfall í húsi %</t>
  </si>
  <si>
    <t>Rúmmál m³</t>
  </si>
  <si>
    <t>Dags</t>
  </si>
  <si>
    <t>Breytt af</t>
  </si>
  <si>
    <t>Hverju var breytt</t>
  </si>
  <si>
    <t>Leiðbeiningar</t>
  </si>
  <si>
    <t>Eignarhaldsnúmer</t>
  </si>
  <si>
    <t>Fasteigna númer</t>
  </si>
  <si>
    <t>Eigninni tilheyrir</t>
  </si>
  <si>
    <t>Hlutfall í sameign sumra %</t>
  </si>
  <si>
    <t>ATH. Að villutékka vinnublað í einingar áður en það er reiknað</t>
  </si>
  <si>
    <t>Hlutfallstölur</t>
  </si>
  <si>
    <t>Útgáfa: 5.03</t>
  </si>
  <si>
    <t>Byggingu skjal að jafnaði skrá sem einn matshluta.  Undantekning frá þeirri reglu er þegar byggingarfræðileg rök mæla með sjálfstæðri skráningu</t>
  </si>
  <si>
    <t>2. hæð</t>
  </si>
  <si>
    <t>© 2023 Húsnæðis- og mannvirkjastofnun, Borgartúni 21, 105 Reykjavík.</t>
  </si>
  <si>
    <t>D16</t>
  </si>
  <si>
    <t>s.s. burðarvirki eða byggingarlag, enda geti hún staðið sjálfstæð samkvæmt ákvæðum byggingarreglugerðar.</t>
  </si>
  <si>
    <t>Brynjar Darri Baldursson</t>
  </si>
  <si>
    <t>150193-2659</t>
  </si>
  <si>
    <t>A</t>
  </si>
  <si>
    <t>Hæðarhvarf 4, Kópavogi</t>
  </si>
  <si>
    <t>1.hæð</t>
  </si>
  <si>
    <t>0101</t>
  </si>
  <si>
    <t>Íbúð</t>
  </si>
  <si>
    <t>N</t>
  </si>
  <si>
    <t>0201</t>
  </si>
  <si>
    <t>0202</t>
  </si>
  <si>
    <t>Bílgeymsla</t>
  </si>
  <si>
    <t>B</t>
  </si>
  <si>
    <t>S</t>
  </si>
  <si>
    <t>0203</t>
  </si>
  <si>
    <t>Svalir</t>
  </si>
  <si>
    <t>C</t>
  </si>
  <si>
    <t>Botn</t>
  </si>
  <si>
    <t>Alls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</si>
</sst>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0"/>
    <numFmt numFmtId="165" formatCode="#,##0.0"/>
    <numFmt numFmtId="166" formatCode="0.0"/>
    <numFmt numFmtId="167" formatCode="#,##0.000"/>
    <numFmt numFmtId="168" formatCode="0.000"/>
    <numFmt numFmtId="169" formatCode="0.0000%"/>
  </numFmts>
  <fonts count="2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Segoe UI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b/>
      <u/>
      <sz val="10"/>
      <color theme="0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color rgb="FF00B050"/>
      <name val="Arial"/>
      <family val="2"/>
    </font>
    <font>
      <sz val="10"/>
      <color rgb="FF0070C0"/>
      <name val="Arial"/>
      <family val="2"/>
    </font>
    <font>
      <sz val="10"/>
      <color theme="3" tint="0.39997558519241921"/>
      <name val="Arial"/>
      <family val="2"/>
    </font>
    <font>
      <b/>
      <sz val="9"/>
      <color rgb="FF000000"/>
      <name val="Arial"/>
      <family val="2"/>
    </font>
    <font>
      <sz val="11"/>
      <color rgb="FF172B4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2" fillId="0" borderId="0"/>
  </cellStyleXfs>
  <cellXfs count="32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165" fontId="0" fillId="0" borderId="0" xfId="0" applyNumberFormat="1" applyProtection="1"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165" fontId="0" fillId="0" borderId="0" xfId="0" applyNumberFormat="1"/>
    <xf numFmtId="49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65" fontId="1" fillId="0" borderId="1" xfId="0" applyNumberFormat="1" applyFont="1" applyBorder="1"/>
    <xf numFmtId="164" fontId="0" fillId="0" borderId="0" xfId="0" quotePrefix="1" applyNumberFormat="1" applyAlignment="1">
      <alignment horizontal="center"/>
    </xf>
    <xf numFmtId="164" fontId="4" fillId="0" borderId="2" xfId="0" quotePrefix="1" applyNumberFormat="1" applyFont="1" applyBorder="1" applyAlignment="1">
      <alignment horizontal="center" wrapText="1"/>
    </xf>
    <xf numFmtId="0" fontId="4" fillId="0" borderId="3" xfId="0" quotePrefix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3" xfId="0" applyBorder="1"/>
    <xf numFmtId="49" fontId="0" fillId="0" borderId="0" xfId="0" quotePrefix="1" applyNumberFormat="1" applyAlignment="1">
      <alignment horizontal="center"/>
    </xf>
    <xf numFmtId="49" fontId="4" fillId="0" borderId="3" xfId="0" quotePrefix="1" applyNumberFormat="1" applyFont="1" applyBorder="1" applyAlignment="1">
      <alignment horizont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0" fillId="0" borderId="3" xfId="0" quotePrefix="1" applyBorder="1" applyAlignment="1">
      <alignment horizontal="center" wrapText="1"/>
    </xf>
    <xf numFmtId="0" fontId="2" fillId="0" borderId="0" xfId="0" applyFont="1" applyAlignment="1">
      <alignment horizontal="center"/>
    </xf>
    <xf numFmtId="164" fontId="0" fillId="0" borderId="0" xfId="0" applyNumberFormat="1"/>
    <xf numFmtId="166" fontId="0" fillId="0" borderId="0" xfId="0" applyNumberFormat="1"/>
    <xf numFmtId="166" fontId="2" fillId="0" borderId="0" xfId="0" applyNumberFormat="1" applyFont="1" applyAlignment="1">
      <alignment horizontal="right"/>
    </xf>
    <xf numFmtId="166" fontId="3" fillId="0" borderId="0" xfId="0" applyNumberFormat="1" applyFont="1"/>
    <xf numFmtId="166" fontId="2" fillId="0" borderId="0" xfId="0" applyNumberFormat="1" applyFont="1"/>
    <xf numFmtId="166" fontId="0" fillId="0" borderId="0" xfId="0" applyNumberFormat="1" applyAlignment="1">
      <alignment horizontal="center"/>
    </xf>
    <xf numFmtId="166" fontId="1" fillId="0" borderId="1" xfId="0" applyNumberFormat="1" applyFont="1" applyBorder="1"/>
    <xf numFmtId="166" fontId="4" fillId="0" borderId="2" xfId="0" quotePrefix="1" applyNumberFormat="1" applyFont="1" applyBorder="1" applyAlignment="1">
      <alignment horizontal="center" wrapText="1"/>
    </xf>
    <xf numFmtId="166" fontId="4" fillId="0" borderId="3" xfId="0" quotePrefix="1" applyNumberFormat="1" applyFont="1" applyBorder="1" applyAlignment="1">
      <alignment horizontal="center" wrapText="1"/>
    </xf>
    <xf numFmtId="166" fontId="4" fillId="0" borderId="3" xfId="0" applyNumberFormat="1" applyFont="1" applyBorder="1" applyAlignment="1">
      <alignment horizontal="center" wrapText="1"/>
    </xf>
    <xf numFmtId="166" fontId="0" fillId="0" borderId="0" xfId="0" applyNumberFormat="1" applyProtection="1">
      <protection locked="0"/>
    </xf>
    <xf numFmtId="166" fontId="0" fillId="0" borderId="3" xfId="0" applyNumberFormat="1" applyBorder="1"/>
    <xf numFmtId="0" fontId="0" fillId="0" borderId="0" xfId="0" applyAlignment="1">
      <alignment horizontal="left"/>
    </xf>
    <xf numFmtId="166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center"/>
    </xf>
    <xf numFmtId="165" fontId="1" fillId="0" borderId="3" xfId="0" applyNumberFormat="1" applyFont="1" applyBorder="1" applyAlignment="1">
      <alignment horizontal="right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0" borderId="1" xfId="0" applyBorder="1"/>
    <xf numFmtId="10" fontId="0" fillId="0" borderId="0" xfId="0" applyNumberFormat="1" applyAlignment="1">
      <alignment horizontal="center"/>
    </xf>
    <xf numFmtId="10" fontId="4" fillId="0" borderId="3" xfId="0" quotePrefix="1" applyNumberFormat="1" applyFont="1" applyBorder="1" applyAlignment="1">
      <alignment horizontal="center" wrapText="1"/>
    </xf>
    <xf numFmtId="10" fontId="0" fillId="0" borderId="0" xfId="0" applyNumberFormat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0" fontId="7" fillId="0" borderId="0" xfId="0" applyFont="1"/>
    <xf numFmtId="0" fontId="4" fillId="0" borderId="3" xfId="0" applyFont="1" applyBorder="1" applyAlignment="1">
      <alignment horizontal="center"/>
    </xf>
    <xf numFmtId="165" fontId="0" fillId="0" borderId="4" xfId="0" applyNumberFormat="1" applyBorder="1" applyProtection="1">
      <protection locked="0"/>
    </xf>
    <xf numFmtId="0" fontId="1" fillId="0" borderId="5" xfId="0" applyFont="1" applyBorder="1"/>
    <xf numFmtId="49" fontId="0" fillId="0" borderId="4" xfId="0" quotePrefix="1" applyNumberFormat="1" applyBorder="1" applyAlignment="1">
      <alignment horizontal="center"/>
    </xf>
    <xf numFmtId="49" fontId="4" fillId="0" borderId="2" xfId="0" quotePrefix="1" applyNumberFormat="1" applyFont="1" applyBorder="1" applyAlignment="1">
      <alignment horizontal="center" wrapText="1"/>
    </xf>
    <xf numFmtId="164" fontId="8" fillId="0" borderId="0" xfId="0" applyNumberFormat="1" applyFont="1"/>
    <xf numFmtId="164" fontId="9" fillId="0" borderId="0" xfId="0" applyNumberFormat="1" applyFont="1" applyAlignment="1">
      <alignment horizontal="right"/>
    </xf>
    <xf numFmtId="0" fontId="8" fillId="0" borderId="0" xfId="0" applyFont="1"/>
    <xf numFmtId="166" fontId="8" fillId="0" borderId="0" xfId="0" applyNumberFormat="1" applyFont="1"/>
    <xf numFmtId="166" fontId="8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166" fontId="8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164" fontId="9" fillId="0" borderId="5" xfId="0" applyNumberFormat="1" applyFont="1" applyBorder="1"/>
    <xf numFmtId="166" fontId="9" fillId="0" borderId="1" xfId="0" applyNumberFormat="1" applyFont="1" applyBorder="1"/>
    <xf numFmtId="0" fontId="9" fillId="0" borderId="1" xfId="0" applyFont="1" applyBorder="1"/>
    <xf numFmtId="0" fontId="9" fillId="0" borderId="0" xfId="0" applyFont="1"/>
    <xf numFmtId="164" fontId="8" fillId="0" borderId="4" xfId="0" applyNumberFormat="1" applyFont="1" applyBorder="1" applyAlignment="1">
      <alignment horizontal="center"/>
    </xf>
    <xf numFmtId="166" fontId="8" fillId="0" borderId="4" xfId="0" applyNumberFormat="1" applyFont="1" applyBorder="1"/>
    <xf numFmtId="164" fontId="9" fillId="0" borderId="4" xfId="0" applyNumberFormat="1" applyFont="1" applyBorder="1" applyAlignment="1" applyProtection="1">
      <alignment horizontal="center"/>
      <protection locked="0"/>
    </xf>
    <xf numFmtId="0" fontId="8" fillId="0" borderId="4" xfId="0" quotePrefix="1" applyFont="1" applyBorder="1" applyProtection="1">
      <protection locked="0"/>
    </xf>
    <xf numFmtId="166" fontId="8" fillId="0" borderId="0" xfId="0" applyNumberFormat="1" applyFont="1" applyProtection="1">
      <protection locked="0"/>
    </xf>
    <xf numFmtId="0" fontId="8" fillId="0" borderId="0" xfId="0" applyFont="1" applyProtection="1">
      <protection locked="0"/>
    </xf>
    <xf numFmtId="164" fontId="9" fillId="0" borderId="0" xfId="0" applyNumberFormat="1" applyFont="1" applyAlignment="1" applyProtection="1">
      <alignment horizontal="center"/>
      <protection locked="0"/>
    </xf>
    <xf numFmtId="164" fontId="8" fillId="0" borderId="3" xfId="0" applyNumberFormat="1" applyFont="1" applyBorder="1" applyProtection="1">
      <protection locked="0"/>
    </xf>
    <xf numFmtId="0" fontId="8" fillId="0" borderId="2" xfId="0" applyFont="1" applyBorder="1" applyProtection="1">
      <protection locked="0"/>
    </xf>
    <xf numFmtId="166" fontId="8" fillId="0" borderId="3" xfId="0" applyNumberFormat="1" applyFont="1" applyBorder="1" applyProtection="1">
      <protection locked="0"/>
    </xf>
    <xf numFmtId="0" fontId="8" fillId="0" borderId="3" xfId="0" applyFont="1" applyBorder="1" applyProtection="1">
      <protection locked="0"/>
    </xf>
    <xf numFmtId="164" fontId="8" fillId="0" borderId="0" xfId="0" applyNumberFormat="1" applyFont="1" applyProtection="1">
      <protection locked="0"/>
    </xf>
    <xf numFmtId="164" fontId="8" fillId="0" borderId="0" xfId="0" applyNumberFormat="1" applyFont="1" applyAlignment="1" applyProtection="1">
      <alignment horizontal="center"/>
      <protection locked="0"/>
    </xf>
    <xf numFmtId="49" fontId="0" fillId="0" borderId="0" xfId="0" applyNumberFormat="1"/>
    <xf numFmtId="49" fontId="1" fillId="0" borderId="5" xfId="0" applyNumberFormat="1" applyFont="1" applyBorder="1"/>
    <xf numFmtId="49" fontId="0" fillId="0" borderId="4" xfId="0" applyNumberFormat="1" applyBorder="1" applyAlignment="1">
      <alignment horizontal="center"/>
    </xf>
    <xf numFmtId="49" fontId="0" fillId="0" borderId="0" xfId="0" applyNumberFormat="1" applyProtection="1">
      <protection locked="0"/>
    </xf>
    <xf numFmtId="49" fontId="0" fillId="0" borderId="4" xfId="0" applyNumberFormat="1" applyBorder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65" fontId="3" fillId="0" borderId="0" xfId="0" applyNumberFormat="1" applyFont="1"/>
    <xf numFmtId="165" fontId="0" fillId="0" borderId="0" xfId="0" applyNumberFormat="1" applyAlignment="1">
      <alignment horizontal="center"/>
    </xf>
    <xf numFmtId="165" fontId="2" fillId="0" borderId="0" xfId="0" applyNumberFormat="1" applyFont="1"/>
    <xf numFmtId="165" fontId="0" fillId="0" borderId="3" xfId="0" applyNumberFormat="1" applyBorder="1" applyAlignment="1">
      <alignment horizontal="center"/>
    </xf>
    <xf numFmtId="165" fontId="2" fillId="0" borderId="3" xfId="0" applyNumberFormat="1" applyFont="1" applyBorder="1"/>
    <xf numFmtId="165" fontId="1" fillId="0" borderId="5" xfId="0" applyNumberFormat="1" applyFont="1" applyBorder="1"/>
    <xf numFmtId="165" fontId="0" fillId="0" borderId="4" xfId="0" applyNumberFormat="1" applyBorder="1" applyAlignment="1">
      <alignment horizontal="center"/>
    </xf>
    <xf numFmtId="165" fontId="4" fillId="0" borderId="2" xfId="0" quotePrefix="1" applyNumberFormat="1" applyFont="1" applyBorder="1" applyAlignment="1">
      <alignment horizontal="center" wrapText="1"/>
    </xf>
    <xf numFmtId="165" fontId="4" fillId="0" borderId="3" xfId="0" quotePrefix="1" applyNumberFormat="1" applyFont="1" applyBorder="1" applyAlignment="1">
      <alignment horizontal="center" wrapText="1"/>
    </xf>
    <xf numFmtId="165" fontId="4" fillId="0" borderId="3" xfId="0" applyNumberFormat="1" applyFont="1" applyBorder="1" applyAlignment="1">
      <alignment horizontal="center" wrapText="1"/>
    </xf>
    <xf numFmtId="4" fontId="0" fillId="0" borderId="0" xfId="0" applyNumberFormat="1"/>
    <xf numFmtId="4" fontId="0" fillId="0" borderId="0" xfId="0" quotePrefix="1" applyNumberFormat="1" applyAlignment="1">
      <alignment horizontal="center"/>
    </xf>
    <xf numFmtId="4" fontId="4" fillId="0" borderId="3" xfId="0" applyNumberFormat="1" applyFont="1" applyBorder="1" applyAlignment="1">
      <alignment horizontal="center" wrapText="1"/>
    </xf>
    <xf numFmtId="4" fontId="0" fillId="0" borderId="0" xfId="0" applyNumberFormat="1" applyProtection="1">
      <protection locked="0"/>
    </xf>
    <xf numFmtId="165" fontId="0" fillId="0" borderId="4" xfId="0" applyNumberFormat="1" applyBorder="1" applyAlignment="1" applyProtection="1">
      <alignment horizontal="right"/>
      <protection locked="0"/>
    </xf>
    <xf numFmtId="165" fontId="0" fillId="0" borderId="0" xfId="0" applyNumberFormat="1" applyAlignment="1" applyProtection="1">
      <alignment horizontal="right"/>
      <protection locked="0"/>
    </xf>
    <xf numFmtId="4" fontId="1" fillId="0" borderId="1" xfId="0" applyNumberFormat="1" applyFont="1" applyBorder="1"/>
    <xf numFmtId="4" fontId="4" fillId="0" borderId="3" xfId="0" quotePrefix="1" applyNumberFormat="1" applyFont="1" applyBorder="1" applyAlignment="1">
      <alignment horizontal="center" wrapText="1"/>
    </xf>
    <xf numFmtId="4" fontId="0" fillId="0" borderId="0" xfId="0" applyNumberFormat="1" applyAlignment="1" applyProtection="1">
      <alignment horizontal="right"/>
      <protection locked="0"/>
    </xf>
    <xf numFmtId="166" fontId="2" fillId="0" borderId="0" xfId="0" applyNumberFormat="1" applyFont="1" applyAlignment="1">
      <alignment horizontal="center"/>
    </xf>
    <xf numFmtId="166" fontId="0" fillId="0" borderId="3" xfId="0" applyNumberFormat="1" applyBorder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0" fontId="2" fillId="0" borderId="0" xfId="0" applyFont="1"/>
    <xf numFmtId="164" fontId="2" fillId="0" borderId="3" xfId="0" applyNumberFormat="1" applyFont="1" applyBorder="1" applyAlignment="1">
      <alignment horizontal="center"/>
    </xf>
    <xf numFmtId="164" fontId="1" fillId="0" borderId="5" xfId="0" applyNumberFormat="1" applyFont="1" applyBorder="1"/>
    <xf numFmtId="49" fontId="2" fillId="0" borderId="0" xfId="0" quotePrefix="1" applyNumberFormat="1" applyFont="1" applyAlignment="1">
      <alignment horizontal="center"/>
    </xf>
    <xf numFmtId="49" fontId="10" fillId="0" borderId="3" xfId="0" quotePrefix="1" applyNumberFormat="1" applyFont="1" applyBorder="1" applyAlignment="1">
      <alignment horizontal="center" wrapText="1"/>
    </xf>
    <xf numFmtId="166" fontId="4" fillId="0" borderId="0" xfId="0" quotePrefix="1" applyNumberFormat="1" applyFont="1" applyAlignment="1">
      <alignment horizontal="center" wrapText="1"/>
    </xf>
    <xf numFmtId="166" fontId="4" fillId="0" borderId="0" xfId="0" applyNumberFormat="1" applyFont="1" applyAlignment="1">
      <alignment horizontal="center"/>
    </xf>
    <xf numFmtId="165" fontId="0" fillId="0" borderId="1" xfId="0" applyNumberFormat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65" fontId="8" fillId="0" borderId="0" xfId="0" applyNumberFormat="1" applyFont="1" applyProtection="1">
      <protection locked="0"/>
    </xf>
    <xf numFmtId="166" fontId="9" fillId="0" borderId="5" xfId="0" applyNumberFormat="1" applyFont="1" applyBorder="1" applyAlignment="1">
      <alignment wrapText="1"/>
    </xf>
    <xf numFmtId="0" fontId="5" fillId="0" borderId="0" xfId="0" applyFont="1" applyAlignment="1" applyProtection="1">
      <alignment horizontal="left"/>
      <protection locked="0"/>
    </xf>
    <xf numFmtId="165" fontId="6" fillId="0" borderId="0" xfId="0" quotePrefix="1" applyNumberFormat="1" applyFont="1" applyProtection="1">
      <protection locked="0"/>
    </xf>
    <xf numFmtId="167" fontId="0" fillId="0" borderId="0" xfId="0" applyNumberFormat="1"/>
    <xf numFmtId="167" fontId="1" fillId="0" borderId="1" xfId="0" applyNumberFormat="1" applyFont="1" applyBorder="1"/>
    <xf numFmtId="167" fontId="4" fillId="0" borderId="3" xfId="0" applyNumberFormat="1" applyFont="1" applyBorder="1" applyAlignment="1">
      <alignment horizontal="center" wrapText="1"/>
    </xf>
    <xf numFmtId="167" fontId="0" fillId="0" borderId="0" xfId="0" applyNumberFormat="1" applyAlignment="1" applyProtection="1">
      <alignment horizontal="right"/>
      <protection locked="0"/>
    </xf>
    <xf numFmtId="167" fontId="0" fillId="0" borderId="0" xfId="0" applyNumberFormat="1" applyAlignment="1">
      <alignment horizontal="center"/>
    </xf>
    <xf numFmtId="167" fontId="2" fillId="0" borderId="0" xfId="0" applyNumberFormat="1" applyFont="1" applyAlignment="1">
      <alignment horizontal="center"/>
    </xf>
    <xf numFmtId="167" fontId="0" fillId="0" borderId="1" xfId="0" applyNumberFormat="1" applyBorder="1" applyAlignment="1">
      <alignment horizontal="center"/>
    </xf>
    <xf numFmtId="167" fontId="4" fillId="0" borderId="0" xfId="0" applyNumberFormat="1" applyFont="1" applyAlignment="1">
      <alignment horizontal="centerContinuous"/>
    </xf>
    <xf numFmtId="167" fontId="0" fillId="0" borderId="0" xfId="0" applyNumberFormat="1" applyAlignment="1">
      <alignment horizontal="centerContinuous"/>
    </xf>
    <xf numFmtId="165" fontId="0" fillId="2" borderId="4" xfId="0" applyNumberFormat="1" applyFill="1" applyBorder="1" applyProtection="1">
      <protection locked="0"/>
    </xf>
    <xf numFmtId="168" fontId="0" fillId="0" borderId="3" xfId="0" applyNumberFormat="1" applyBorder="1"/>
    <xf numFmtId="168" fontId="1" fillId="0" borderId="0" xfId="0" applyNumberFormat="1" applyFont="1"/>
    <xf numFmtId="165" fontId="0" fillId="0" borderId="3" xfId="0" applyNumberFormat="1" applyBorder="1"/>
    <xf numFmtId="165" fontId="1" fillId="0" borderId="0" xfId="0" applyNumberFormat="1" applyFont="1"/>
    <xf numFmtId="10" fontId="4" fillId="0" borderId="3" xfId="0" applyNumberFormat="1" applyFont="1" applyBorder="1" applyAlignment="1">
      <alignment horizontal="center" wrapText="1"/>
    </xf>
    <xf numFmtId="169" fontId="1" fillId="0" borderId="0" xfId="0" applyNumberFormat="1" applyFont="1" applyAlignment="1">
      <alignment horizontal="right"/>
    </xf>
    <xf numFmtId="169" fontId="0" fillId="0" borderId="1" xfId="0" applyNumberFormat="1" applyBorder="1"/>
    <xf numFmtId="169" fontId="0" fillId="0" borderId="0" xfId="0" applyNumberFormat="1"/>
    <xf numFmtId="169" fontId="4" fillId="0" borderId="3" xfId="0" quotePrefix="1" applyNumberFormat="1" applyFont="1" applyBorder="1" applyAlignment="1">
      <alignment horizontal="center" wrapText="1"/>
    </xf>
    <xf numFmtId="169" fontId="0" fillId="0" borderId="0" xfId="0" applyNumberFormat="1" applyProtection="1">
      <protection locked="0"/>
    </xf>
    <xf numFmtId="167" fontId="0" fillId="0" borderId="0" xfId="0" applyNumberForma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Alignment="1" applyProtection="1">
      <alignment horizontal="right"/>
      <protection locked="0"/>
    </xf>
    <xf numFmtId="0" fontId="1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2" fillId="0" borderId="0" xfId="0" applyFont="1"/>
    <xf numFmtId="0" fontId="1" fillId="0" borderId="0" xfId="0" applyFont="1" applyProtection="1">
      <protection locked="0"/>
    </xf>
    <xf numFmtId="165" fontId="13" fillId="0" borderId="0" xfId="0" applyNumberFormat="1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2" fontId="1" fillId="0" borderId="0" xfId="0" applyNumberFormat="1" applyFont="1" applyAlignment="1">
      <alignment horizontal="right"/>
    </xf>
    <xf numFmtId="2" fontId="0" fillId="0" borderId="1" xfId="0" applyNumberFormat="1" applyBorder="1"/>
    <xf numFmtId="2" fontId="0" fillId="0" borderId="0" xfId="0" applyNumberFormat="1"/>
    <xf numFmtId="2" fontId="4" fillId="0" borderId="3" xfId="0" applyNumberFormat="1" applyFont="1" applyBorder="1" applyAlignment="1">
      <alignment horizontal="center" wrapText="1"/>
    </xf>
    <xf numFmtId="2" fontId="0" fillId="0" borderId="0" xfId="0" applyNumberFormat="1" applyProtection="1">
      <protection locked="0"/>
    </xf>
    <xf numFmtId="4" fontId="0" fillId="0" borderId="3" xfId="0" applyNumberFormat="1" applyBorder="1"/>
    <xf numFmtId="4" fontId="1" fillId="0" borderId="0" xfId="0" applyNumberFormat="1" applyFont="1"/>
    <xf numFmtId="166" fontId="1" fillId="0" borderId="0" xfId="0" applyNumberFormat="1" applyFont="1"/>
    <xf numFmtId="49" fontId="2" fillId="0" borderId="0" xfId="0" applyNumberFormat="1" applyFont="1" applyAlignment="1">
      <alignment horizontal="center"/>
    </xf>
    <xf numFmtId="165" fontId="13" fillId="3" borderId="8" xfId="0" applyNumberFormat="1" applyFont="1" applyFill="1" applyBorder="1"/>
    <xf numFmtId="4" fontId="12" fillId="0" borderId="3" xfId="0" applyNumberFormat="1" applyFont="1" applyBorder="1" applyAlignment="1">
      <alignment horizontal="center" wrapText="1"/>
    </xf>
    <xf numFmtId="165" fontId="2" fillId="0" borderId="0" xfId="0" applyNumberFormat="1" applyFont="1" applyAlignment="1">
      <alignment horizontal="center"/>
    </xf>
    <xf numFmtId="165" fontId="16" fillId="0" borderId="0" xfId="0" quotePrefix="1" applyNumberFormat="1" applyFont="1" applyProtection="1">
      <protection locked="0"/>
    </xf>
    <xf numFmtId="0" fontId="16" fillId="0" borderId="0" xfId="0" applyFont="1" applyProtection="1">
      <protection locked="0"/>
    </xf>
    <xf numFmtId="4" fontId="2" fillId="0" borderId="0" xfId="0" applyNumberFormat="1" applyFont="1"/>
    <xf numFmtId="49" fontId="2" fillId="0" borderId="4" xfId="0" applyNumberFormat="1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49" fontId="4" fillId="0" borderId="0" xfId="0" applyNumberFormat="1" applyFont="1" applyAlignment="1">
      <alignment horizontal="center" wrapText="1"/>
    </xf>
    <xf numFmtId="165" fontId="18" fillId="0" borderId="0" xfId="0" applyNumberFormat="1" applyFont="1" applyProtection="1">
      <protection locked="0" hidden="1"/>
    </xf>
    <xf numFmtId="168" fontId="0" fillId="0" borderId="0" xfId="0" applyNumberFormat="1"/>
    <xf numFmtId="2" fontId="1" fillId="0" borderId="0" xfId="0" applyNumberFormat="1" applyFont="1"/>
    <xf numFmtId="0" fontId="17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20" fillId="0" borderId="0" xfId="1"/>
    <xf numFmtId="0" fontId="17" fillId="0" borderId="0" xfId="0" applyFont="1"/>
    <xf numFmtId="4" fontId="13" fillId="0" borderId="0" xfId="0" applyNumberFormat="1" applyFont="1"/>
    <xf numFmtId="165" fontId="17" fillId="0" borderId="0" xfId="0" applyNumberFormat="1" applyFont="1"/>
    <xf numFmtId="165" fontId="4" fillId="0" borderId="4" xfId="0" applyNumberFormat="1" applyFont="1" applyBorder="1" applyAlignment="1" applyProtection="1">
      <alignment horizontal="center" wrapText="1"/>
      <protection locked="0"/>
    </xf>
    <xf numFmtId="165" fontId="4" fillId="0" borderId="0" xfId="0" applyNumberFormat="1" applyFont="1" applyAlignment="1" applyProtection="1">
      <alignment horizontal="center" wrapText="1"/>
      <protection locked="0"/>
    </xf>
    <xf numFmtId="4" fontId="4" fillId="0" borderId="0" xfId="0" applyNumberFormat="1" applyFont="1" applyAlignment="1" applyProtection="1">
      <alignment horizontal="center" wrapText="1"/>
      <protection locked="0"/>
    </xf>
    <xf numFmtId="167" fontId="4" fillId="0" borderId="0" xfId="0" applyNumberFormat="1" applyFont="1" applyAlignment="1" applyProtection="1">
      <alignment horizontal="center" wrapText="1"/>
      <protection locked="0"/>
    </xf>
    <xf numFmtId="165" fontId="4" fillId="0" borderId="0" xfId="0" applyNumberFormat="1" applyFont="1" applyAlignment="1">
      <alignment horizontal="center" wrapText="1"/>
    </xf>
    <xf numFmtId="4" fontId="4" fillId="0" borderId="0" xfId="0" quotePrefix="1" applyNumberFormat="1" applyFont="1" applyAlignment="1">
      <alignment horizontal="center" wrapText="1"/>
    </xf>
    <xf numFmtId="49" fontId="13" fillId="0" borderId="0" xfId="0" applyNumberFormat="1" applyFont="1" applyProtection="1"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21" fillId="0" borderId="0" xfId="0" quotePrefix="1" applyFont="1" applyProtection="1">
      <protection locked="0"/>
    </xf>
    <xf numFmtId="0" fontId="21" fillId="0" borderId="0" xfId="0" applyFont="1" applyProtection="1">
      <protection locked="0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166" fontId="1" fillId="0" borderId="0" xfId="0" applyNumberFormat="1" applyFont="1" applyAlignment="1">
      <alignment wrapText="1"/>
    </xf>
    <xf numFmtId="168" fontId="0" fillId="0" borderId="0" xfId="0" applyNumberFormat="1" applyAlignment="1">
      <alignment wrapText="1"/>
    </xf>
    <xf numFmtId="165" fontId="1" fillId="0" borderId="0" xfId="0" applyNumberFormat="1" applyFont="1" applyAlignment="1">
      <alignment horizontal="center"/>
    </xf>
    <xf numFmtId="168" fontId="4" fillId="0" borderId="0" xfId="0" applyNumberFormat="1" applyFont="1" applyAlignment="1">
      <alignment horizontal="centerContinuous"/>
    </xf>
    <xf numFmtId="168" fontId="0" fillId="0" borderId="0" xfId="0" applyNumberFormat="1" applyAlignment="1">
      <alignment horizontal="centerContinuous"/>
    </xf>
    <xf numFmtId="2" fontId="2" fillId="0" borderId="0" xfId="0" quotePrefix="1" applyNumberFormat="1" applyFont="1" applyProtection="1">
      <protection locked="0"/>
    </xf>
    <xf numFmtId="49" fontId="4" fillId="0" borderId="0" xfId="0" applyNumberFormat="1" applyFont="1" applyAlignment="1" applyProtection="1">
      <alignment horizontal="center" wrapText="1"/>
      <protection locked="0"/>
    </xf>
    <xf numFmtId="49" fontId="2" fillId="0" borderId="0" xfId="0" quotePrefix="1" applyNumberFormat="1" applyFont="1"/>
    <xf numFmtId="2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1" fillId="0" borderId="0" xfId="0" applyFont="1" applyAlignment="1" applyProtection="1">
      <alignment horizontal="center"/>
      <protection locked="0"/>
    </xf>
    <xf numFmtId="1" fontId="2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/>
    </xf>
    <xf numFmtId="168" fontId="4" fillId="0" borderId="2" xfId="0" applyNumberFormat="1" applyFont="1" applyBorder="1" applyAlignment="1">
      <alignment horizontal="center" wrapText="1"/>
    </xf>
    <xf numFmtId="165" fontId="2" fillId="0" borderId="0" xfId="0" applyNumberFormat="1" applyFont="1" applyProtection="1">
      <protection locked="0"/>
    </xf>
    <xf numFmtId="165" fontId="0" fillId="0" borderId="4" xfId="0" quotePrefix="1" applyNumberFormat="1" applyBorder="1" applyProtection="1">
      <protection locked="0"/>
    </xf>
    <xf numFmtId="165" fontId="6" fillId="0" borderId="0" xfId="0" applyNumberFormat="1" applyFont="1" applyProtection="1">
      <protection locked="0"/>
    </xf>
    <xf numFmtId="165" fontId="11" fillId="0" borderId="4" xfId="0" applyNumberFormat="1" applyFont="1" applyBorder="1" applyProtection="1">
      <protection locked="0"/>
    </xf>
    <xf numFmtId="165" fontId="11" fillId="0" borderId="0" xfId="0" applyNumberFormat="1" applyFont="1" applyProtection="1">
      <protection locked="0"/>
    </xf>
    <xf numFmtId="165" fontId="13" fillId="0" borderId="4" xfId="0" applyNumberFormat="1" applyFont="1" applyBorder="1" applyProtection="1">
      <protection locked="0"/>
    </xf>
    <xf numFmtId="165" fontId="13" fillId="0" borderId="4" xfId="0" quotePrefix="1" applyNumberFormat="1" applyFont="1" applyBorder="1" applyProtection="1">
      <protection locked="0"/>
    </xf>
    <xf numFmtId="4" fontId="13" fillId="0" borderId="0" xfId="0" applyNumberFormat="1" applyFont="1" applyProtection="1">
      <protection locked="0"/>
    </xf>
    <xf numFmtId="166" fontId="13" fillId="0" borderId="0" xfId="0" applyNumberFormat="1" applyFont="1" applyProtection="1">
      <protection locked="0"/>
    </xf>
    <xf numFmtId="166" fontId="0" fillId="0" borderId="0" xfId="0" quotePrefix="1" applyNumberFormat="1" applyProtection="1">
      <protection locked="0"/>
    </xf>
    <xf numFmtId="0" fontId="23" fillId="0" borderId="0" xfId="0" applyFont="1" applyProtection="1">
      <protection locked="0"/>
    </xf>
    <xf numFmtId="166" fontId="21" fillId="0" borderId="12" xfId="0" applyNumberFormat="1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165" fontId="8" fillId="0" borderId="12" xfId="0" applyNumberFormat="1" applyFont="1" applyBorder="1" applyProtection="1">
      <protection locked="0"/>
    </xf>
    <xf numFmtId="0" fontId="8" fillId="0" borderId="12" xfId="0" applyFont="1" applyBorder="1" applyProtection="1">
      <protection locked="0"/>
    </xf>
    <xf numFmtId="0" fontId="2" fillId="0" borderId="12" xfId="0" applyFont="1" applyBorder="1" applyAlignment="1" applyProtection="1">
      <alignment horizontal="left"/>
      <protection locked="0"/>
    </xf>
    <xf numFmtId="166" fontId="21" fillId="4" borderId="12" xfId="0" applyNumberFormat="1" applyFont="1" applyFill="1" applyBorder="1" applyAlignment="1" applyProtection="1">
      <alignment horizontal="center" vertical="center" wrapText="1"/>
      <protection locked="0"/>
    </xf>
    <xf numFmtId="165" fontId="8" fillId="4" borderId="12" xfId="0" applyNumberFormat="1" applyFont="1" applyFill="1" applyBorder="1" applyProtection="1">
      <protection locked="0"/>
    </xf>
    <xf numFmtId="165" fontId="8" fillId="5" borderId="12" xfId="0" applyNumberFormat="1" applyFont="1" applyFill="1" applyBorder="1" applyProtection="1">
      <protection locked="0"/>
    </xf>
    <xf numFmtId="166" fontId="2" fillId="0" borderId="12" xfId="0" applyNumberFormat="1" applyFont="1" applyBorder="1" applyProtection="1">
      <protection locked="0"/>
    </xf>
    <xf numFmtId="0" fontId="20" fillId="0" borderId="0" xfId="1" applyProtection="1">
      <protection locked="0"/>
    </xf>
    <xf numFmtId="1" fontId="2" fillId="0" borderId="6" xfId="0" applyNumberFormat="1" applyFont="1" applyBorder="1" applyAlignment="1">
      <alignment horizontal="center" wrapText="1"/>
    </xf>
    <xf numFmtId="0" fontId="0" fillId="0" borderId="7" xfId="0" applyBorder="1" applyProtection="1">
      <protection locked="0"/>
    </xf>
    <xf numFmtId="166" fontId="16" fillId="0" borderId="0" xfId="0" applyNumberFormat="1" applyFont="1" applyProtection="1">
      <protection locked="0"/>
    </xf>
    <xf numFmtId="0" fontId="22" fillId="0" borderId="5" xfId="0" applyFont="1" applyBorder="1" applyAlignment="1">
      <alignment horizontal="center" wrapText="1"/>
    </xf>
    <xf numFmtId="1" fontId="0" fillId="0" borderId="0" xfId="0" applyNumberFormat="1" applyAlignment="1">
      <alignment horizontal="center"/>
    </xf>
    <xf numFmtId="1" fontId="0" fillId="0" borderId="3" xfId="0" applyNumberForma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4" fillId="0" borderId="11" xfId="0" applyNumberFormat="1" applyFont="1" applyBorder="1" applyAlignment="1">
      <alignment horizontal="center" wrapText="1"/>
    </xf>
    <xf numFmtId="1" fontId="2" fillId="0" borderId="7" xfId="0" applyNumberFormat="1" applyFont="1" applyBorder="1" applyAlignment="1">
      <alignment horizontal="center" wrapText="1"/>
    </xf>
    <xf numFmtId="1" fontId="0" fillId="0" borderId="7" xfId="0" applyNumberFormat="1" applyBorder="1" applyAlignment="1" applyProtection="1">
      <alignment horizontal="center"/>
      <protection locked="0"/>
    </xf>
    <xf numFmtId="2" fontId="13" fillId="0" borderId="0" xfId="0" quotePrefix="1" applyNumberFormat="1" applyFont="1" applyProtection="1">
      <protection locked="0"/>
    </xf>
    <xf numFmtId="165" fontId="1" fillId="0" borderId="0" xfId="0" applyNumberFormat="1" applyFont="1" applyAlignment="1" applyProtection="1">
      <alignment horizontal="right"/>
      <protection locked="0"/>
    </xf>
    <xf numFmtId="167" fontId="1" fillId="0" borderId="0" xfId="0" applyNumberFormat="1" applyFont="1" applyAlignment="1" applyProtection="1">
      <alignment horizontal="right"/>
      <protection locked="0"/>
    </xf>
    <xf numFmtId="165" fontId="2" fillId="0" borderId="12" xfId="0" applyNumberFormat="1" applyFont="1" applyBorder="1" applyProtection="1">
      <protection locked="0"/>
    </xf>
    <xf numFmtId="0" fontId="24" fillId="0" borderId="0" xfId="0" applyFont="1"/>
    <xf numFmtId="14" fontId="0" fillId="0" borderId="0" xfId="0" applyNumberFormat="1" applyProtection="1">
      <protection locked="0"/>
    </xf>
    <xf numFmtId="165" fontId="24" fillId="0" borderId="0" xfId="0" applyNumberFormat="1" applyFont="1"/>
    <xf numFmtId="0" fontId="25" fillId="0" borderId="0" xfId="0" applyFont="1"/>
    <xf numFmtId="0" fontId="26" fillId="0" borderId="0" xfId="0" applyFont="1" applyAlignment="1">
      <alignment horizontal="center"/>
    </xf>
    <xf numFmtId="49" fontId="2" fillId="0" borderId="0" xfId="2" applyNumberFormat="1" applyProtection="1">
      <protection locked="0"/>
    </xf>
    <xf numFmtId="0" fontId="21" fillId="0" borderId="0" xfId="2" quotePrefix="1" applyFont="1" applyProtection="1">
      <protection locked="0"/>
    </xf>
    <xf numFmtId="0" fontId="21" fillId="0" borderId="0" xfId="2" applyFont="1" applyAlignment="1" applyProtection="1">
      <alignment horizontal="center"/>
      <protection locked="0"/>
    </xf>
    <xf numFmtId="0" fontId="21" fillId="0" borderId="0" xfId="2" applyFont="1" applyAlignment="1" applyProtection="1">
      <alignment horizontal="center" wrapText="1"/>
      <protection locked="0"/>
    </xf>
    <xf numFmtId="2" fontId="2" fillId="0" borderId="0" xfId="2" applyNumberFormat="1" applyProtection="1">
      <protection locked="0"/>
    </xf>
    <xf numFmtId="0" fontId="2" fillId="0" borderId="0" xfId="2"/>
    <xf numFmtId="49" fontId="2" fillId="0" borderId="0" xfId="2" applyNumberFormat="1"/>
    <xf numFmtId="2" fontId="2" fillId="0" borderId="0" xfId="2" quotePrefix="1" applyNumberFormat="1" applyProtection="1">
      <protection locked="0"/>
    </xf>
    <xf numFmtId="49" fontId="4" fillId="0" borderId="13" xfId="2" quotePrefix="1" applyNumberFormat="1" applyFont="1" applyBorder="1" applyAlignment="1">
      <alignment horizontal="center" wrapText="1"/>
    </xf>
    <xf numFmtId="2" fontId="2" fillId="0" borderId="0" xfId="2" applyNumberFormat="1"/>
    <xf numFmtId="0" fontId="27" fillId="0" borderId="0" xfId="0" applyFont="1"/>
    <xf numFmtId="166" fontId="2" fillId="0" borderId="4" xfId="0" applyNumberFormat="1" applyFont="1" applyBorder="1" applyAlignment="1" applyProtection="1">
      <alignment horizontal="center"/>
      <protection locked="0"/>
    </xf>
    <xf numFmtId="165" fontId="1" fillId="0" borderId="12" xfId="0" applyNumberFormat="1" applyFont="1" applyBorder="1"/>
    <xf numFmtId="4" fontId="1" fillId="0" borderId="12" xfId="0" applyNumberFormat="1" applyFont="1" applyBorder="1"/>
    <xf numFmtId="165" fontId="1" fillId="4" borderId="12" xfId="0" quotePrefix="1" applyNumberFormat="1" applyFont="1" applyFill="1" applyBorder="1" applyAlignment="1">
      <alignment horizontal="center" wrapText="1"/>
    </xf>
    <xf numFmtId="165" fontId="1" fillId="4" borderId="12" xfId="0" applyNumberFormat="1" applyFont="1" applyFill="1" applyBorder="1"/>
    <xf numFmtId="2" fontId="21" fillId="0" borderId="0" xfId="2" quotePrefix="1" applyNumberFormat="1" applyFont="1" applyProtection="1">
      <protection locked="0"/>
    </xf>
    <xf numFmtId="2" fontId="21" fillId="0" borderId="0" xfId="2" applyNumberFormat="1" applyFont="1" applyProtection="1">
      <protection locked="0"/>
    </xf>
    <xf numFmtId="2" fontId="13" fillId="0" borderId="0" xfId="2" applyNumberFormat="1" applyFont="1" applyProtection="1">
      <protection locked="0"/>
    </xf>
    <xf numFmtId="49" fontId="4" fillId="0" borderId="0" xfId="0" quotePrefix="1" applyNumberFormat="1" applyFont="1" applyAlignment="1">
      <alignment horizontal="center" wrapText="1"/>
    </xf>
    <xf numFmtId="166" fontId="2" fillId="0" borderId="0" xfId="0" applyNumberFormat="1" applyFont="1" applyProtection="1">
      <protection locked="0"/>
    </xf>
    <xf numFmtId="49" fontId="12" fillId="0" borderId="0" xfId="0" applyNumberFormat="1" applyFont="1" applyAlignment="1" applyProtection="1">
      <alignment horizontal="center" wrapText="1"/>
      <protection locked="0"/>
    </xf>
    <xf numFmtId="166" fontId="4" fillId="0" borderId="0" xfId="0" applyNumberFormat="1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49" fontId="2" fillId="0" borderId="0" xfId="0" quotePrefix="1" applyNumberFormat="1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10" fontId="2" fillId="0" borderId="0" xfId="0" applyNumberFormat="1" applyFont="1" applyAlignment="1" applyProtection="1">
      <alignment horizontal="center"/>
      <protection locked="0"/>
    </xf>
    <xf numFmtId="165" fontId="12" fillId="0" borderId="0" xfId="0" applyNumberFormat="1" applyFont="1" applyAlignment="1">
      <alignment horizontal="center" wrapText="1"/>
    </xf>
    <xf numFmtId="2" fontId="14" fillId="0" borderId="0" xfId="0" quotePrefix="1" applyNumberFormat="1" applyFont="1" applyProtection="1">
      <protection locked="0"/>
    </xf>
    <xf numFmtId="49" fontId="1" fillId="0" borderId="0" xfId="0" quotePrefix="1" applyNumberFormat="1" applyFont="1"/>
    <xf numFmtId="2" fontId="2" fillId="0" borderId="0" xfId="0" applyNumberFormat="1" applyFont="1" applyProtection="1">
      <protection locked="0"/>
    </xf>
    <xf numFmtId="2" fontId="14" fillId="0" borderId="0" xfId="0" applyNumberFormat="1" applyFont="1" applyProtection="1">
      <protection locked="0"/>
    </xf>
    <xf numFmtId="2" fontId="1" fillId="0" borderId="0" xfId="0" applyNumberFormat="1" applyFont="1" applyProtection="1">
      <protection locked="0"/>
    </xf>
    <xf numFmtId="0" fontId="0" fillId="0" borderId="7" xfId="0" applyBorder="1"/>
    <xf numFmtId="166" fontId="4" fillId="0" borderId="13" xfId="2" quotePrefix="1" applyNumberFormat="1" applyFont="1" applyBorder="1" applyAlignment="1">
      <alignment horizontal="left" wrapText="1"/>
    </xf>
    <xf numFmtId="49" fontId="4" fillId="0" borderId="13" xfId="2" quotePrefix="1" applyNumberFormat="1" applyFont="1" applyBorder="1" applyAlignment="1">
      <alignment horizontal="left" wrapText="1"/>
    </xf>
    <xf numFmtId="165" fontId="4" fillId="0" borderId="13" xfId="2" quotePrefix="1" applyNumberFormat="1" applyFont="1" applyBorder="1" applyAlignment="1">
      <alignment horizontal="right" wrapText="1"/>
    </xf>
    <xf numFmtId="2" fontId="4" fillId="0" borderId="13" xfId="2" applyNumberFormat="1" applyFont="1" applyBorder="1" applyAlignment="1">
      <alignment horizontal="right" wrapText="1"/>
    </xf>
    <xf numFmtId="2" fontId="4" fillId="0" borderId="15" xfId="2" applyNumberFormat="1" applyFont="1" applyBorder="1" applyAlignment="1">
      <alignment horizontal="right" wrapText="1"/>
    </xf>
    <xf numFmtId="166" fontId="4" fillId="0" borderId="0" xfId="0" quotePrefix="1" applyNumberFormat="1" applyFont="1" applyAlignment="1">
      <alignment horizontal="left" wrapText="1"/>
    </xf>
    <xf numFmtId="165" fontId="4" fillId="0" borderId="0" xfId="0" quotePrefix="1" applyNumberFormat="1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2" fontId="4" fillId="0" borderId="0" xfId="0" applyNumberFormat="1" applyFont="1" applyAlignment="1">
      <alignment horizontal="right" wrapText="1"/>
    </xf>
    <xf numFmtId="0" fontId="2" fillId="0" borderId="14" xfId="2" applyBorder="1"/>
    <xf numFmtId="49" fontId="0" fillId="0" borderId="16" xfId="0" applyNumberFormat="1" applyBorder="1" applyAlignment="1" applyProtection="1">
      <alignment horizontal="center"/>
      <protection locked="0"/>
    </xf>
    <xf numFmtId="165" fontId="2" fillId="0" borderId="4" xfId="0" applyNumberFormat="1" applyFont="1" applyBorder="1" applyProtection="1"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 applyProtection="1">
      <alignment horizontal="left"/>
      <protection locked="0"/>
    </xf>
    <xf numFmtId="0" fontId="0" fillId="0" borderId="12" xfId="0" applyBorder="1"/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>
      <alignment horizontal="center" vertical="center" wrapText="1"/>
    </xf>
    <xf numFmtId="164" fontId="2" fillId="0" borderId="12" xfId="0" applyNumberFormat="1" applyFont="1" applyBorder="1" applyProtection="1">
      <protection locked="0"/>
    </xf>
    <xf numFmtId="164" fontId="8" fillId="0" borderId="12" xfId="0" applyNumberFormat="1" applyFont="1" applyBorder="1" applyAlignment="1" applyProtection="1">
      <alignment horizontal="center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CheckBox" fmlaLink="$P$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123825</xdr:rowOff>
        </xdr:from>
        <xdr:to>
          <xdr:col>1</xdr:col>
          <xdr:colOff>942975</xdr:colOff>
          <xdr:row>9</xdr:row>
          <xdr:rowOff>9525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is-I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Reikna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733425</xdr:colOff>
          <xdr:row>0</xdr:row>
          <xdr:rowOff>19050</xdr:rowOff>
        </xdr:from>
        <xdr:to>
          <xdr:col>14</xdr:col>
          <xdr:colOff>695325</xdr:colOff>
          <xdr:row>1</xdr:row>
          <xdr:rowOff>57150</xdr:rowOff>
        </xdr:to>
        <xdr:sp macro="" textlink="">
          <xdr:nvSpPr>
            <xdr:cNvPr id="2049" name="Rofi" descr="Villutékk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0"/>
            </a:solidFill>
            <a:ln w="9525">
              <a:solidFill>
                <a:srgbClr val="003300" mc:Ignorable="a14" a14:legacySpreadsheetColorIndex="58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s-I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Ekki villutékka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514350</xdr:colOff>
          <xdr:row>0</xdr:row>
          <xdr:rowOff>38100</xdr:rowOff>
        </xdr:from>
        <xdr:to>
          <xdr:col>12</xdr:col>
          <xdr:colOff>9525</xdr:colOff>
          <xdr:row>1</xdr:row>
          <xdr:rowOff>95250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is-I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Hreinsa núll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638175</xdr:colOff>
          <xdr:row>1</xdr:row>
          <xdr:rowOff>85725</xdr:rowOff>
        </xdr:from>
        <xdr:to>
          <xdr:col>4</xdr:col>
          <xdr:colOff>723900</xdr:colOff>
          <xdr:row>2</xdr:row>
          <xdr:rowOff>123825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is-I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Prenta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85725</xdr:rowOff>
        </xdr:from>
        <xdr:to>
          <xdr:col>1</xdr:col>
          <xdr:colOff>228600</xdr:colOff>
          <xdr:row>0</xdr:row>
          <xdr:rowOff>371475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8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is-I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Endurnýja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781050</xdr:colOff>
          <xdr:row>4</xdr:row>
          <xdr:rowOff>19050</xdr:rowOff>
        </xdr:from>
        <xdr:to>
          <xdr:col>7</xdr:col>
          <xdr:colOff>38100</xdr:colOff>
          <xdr:row>5</xdr:row>
          <xdr:rowOff>28575</xdr:rowOff>
        </xdr:to>
        <xdr:sp macro="" textlink="">
          <xdr:nvSpPr>
            <xdr:cNvPr id="9220" name="Button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8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is-I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Aukastafir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457200</xdr:colOff>
          <xdr:row>1</xdr:row>
          <xdr:rowOff>104775</xdr:rowOff>
        </xdr:from>
        <xdr:to>
          <xdr:col>15</xdr:col>
          <xdr:colOff>57150</xdr:colOff>
          <xdr:row>3</xdr:row>
          <xdr:rowOff>123825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A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is-I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Mynda listann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asteignaskra.is/library/Skrar/%c3%9atg%c3%a1fa%205.03%20lei%c3%b0beiningar%2025%20apr%c3%adl.pdf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O36"/>
  <sheetViews>
    <sheetView tabSelected="1" workbookViewId="0"/>
  </sheetViews>
  <sheetFormatPr defaultColWidth="10.7109375" defaultRowHeight="12.75" x14ac:dyDescent="0.2"/>
  <cols>
    <col min="1" max="1" width="10.7109375" style="1"/>
    <col min="2" max="2" width="42.85546875" style="1" customWidth="1"/>
    <col min="3" max="4" width="10.7109375" style="1"/>
    <col min="5" max="5" width="11.85546875" style="159" bestFit="1" customWidth="1"/>
    <col min="6" max="16384" width="10.7109375" style="1"/>
  </cols>
  <sheetData>
    <row r="1" spans="1:15" x14ac:dyDescent="0.2">
      <c r="E1" s="1"/>
      <c r="J1" s="261" t="str">
        <f>IF( Breytingarsaga!A2="",IF(Breytingarsaga!A3="","","Breytingar"),"Breytingar")</f>
        <v/>
      </c>
    </row>
    <row r="2" spans="1:15" x14ac:dyDescent="0.2">
      <c r="A2" s="162"/>
      <c r="B2" s="191"/>
      <c r="E2" s="1"/>
    </row>
    <row r="3" spans="1:15" x14ac:dyDescent="0.2">
      <c r="B3" s="165" t="s">
        <v>138</v>
      </c>
      <c r="E3" s="1"/>
    </row>
    <row r="4" spans="1:15" x14ac:dyDescent="0.2">
      <c r="B4" s="165" t="s">
        <v>142</v>
      </c>
      <c r="E4" s="1"/>
    </row>
    <row r="5" spans="1:15" x14ac:dyDescent="0.2">
      <c r="E5" s="1"/>
    </row>
    <row r="6" spans="1:15" ht="26.25" x14ac:dyDescent="0.4">
      <c r="D6" s="157" t="s">
        <v>0</v>
      </c>
      <c r="E6" s="134" t="s">
        <v>146</v>
      </c>
    </row>
    <row r="7" spans="1:15" x14ac:dyDescent="0.2">
      <c r="D7" s="158"/>
      <c r="L7" s="162"/>
    </row>
    <row r="8" spans="1:15" x14ac:dyDescent="0.2">
      <c r="D8" s="158" t="s">
        <v>78</v>
      </c>
      <c r="E8" s="2">
        <v>238619</v>
      </c>
      <c r="H8" s="160" t="s">
        <v>1</v>
      </c>
      <c r="I8" s="163"/>
      <c r="J8" s="163"/>
      <c r="K8" s="163"/>
      <c r="M8" s="163"/>
      <c r="N8" s="163"/>
      <c r="O8" s="163"/>
    </row>
    <row r="9" spans="1:15" ht="12.75" customHeight="1" x14ac:dyDescent="0.2">
      <c r="D9" s="158" t="s">
        <v>2</v>
      </c>
      <c r="E9" s="3">
        <v>1</v>
      </c>
      <c r="I9" s="163"/>
      <c r="J9" s="163"/>
      <c r="K9" s="163"/>
      <c r="M9" s="163"/>
      <c r="N9" s="163"/>
      <c r="O9" s="163"/>
    </row>
    <row r="10" spans="1:15" x14ac:dyDescent="0.2">
      <c r="D10" s="158" t="s">
        <v>85</v>
      </c>
      <c r="E10" s="2">
        <v>1</v>
      </c>
      <c r="I10" s="163"/>
      <c r="J10" s="163"/>
      <c r="K10" s="163"/>
      <c r="M10" s="163"/>
      <c r="N10" s="163"/>
      <c r="O10" s="163"/>
    </row>
    <row r="11" spans="1:15" x14ac:dyDescent="0.2">
      <c r="D11" s="158" t="s">
        <v>3</v>
      </c>
      <c r="E11" s="162" t="s">
        <v>143</v>
      </c>
      <c r="I11" s="163"/>
      <c r="J11" s="163"/>
      <c r="K11" s="163"/>
      <c r="M11" s="163"/>
      <c r="N11" s="163"/>
      <c r="O11" s="163"/>
    </row>
    <row r="12" spans="1:15" x14ac:dyDescent="0.2">
      <c r="A12" s="184"/>
      <c r="B12" s="319"/>
      <c r="C12" s="310"/>
      <c r="D12" s="158" t="s">
        <v>4</v>
      </c>
      <c r="E12" s="162" t="s">
        <v>144</v>
      </c>
      <c r="I12" s="163"/>
      <c r="J12" s="163"/>
      <c r="K12" s="163"/>
      <c r="M12" s="163"/>
      <c r="N12" s="163"/>
      <c r="O12" s="163"/>
    </row>
    <row r="13" spans="1:15" x14ac:dyDescent="0.2">
      <c r="A13" s="185"/>
      <c r="B13" s="310"/>
      <c r="C13" s="310"/>
      <c r="D13" s="158" t="s">
        <v>5</v>
      </c>
      <c r="E13" s="4">
        <v>45935</v>
      </c>
      <c r="I13" s="163"/>
      <c r="J13" s="163"/>
      <c r="K13" s="163"/>
      <c r="M13" s="163"/>
      <c r="N13" s="163"/>
      <c r="O13" s="163"/>
    </row>
    <row r="14" spans="1:15" ht="16.5" x14ac:dyDescent="0.3">
      <c r="B14" s="273" t="s">
        <v>135</v>
      </c>
      <c r="H14" s="160" t="s">
        <v>6</v>
      </c>
      <c r="I14" s="166">
        <v>245.89999999999998</v>
      </c>
      <c r="J14" s="163" t="s">
        <v>7</v>
      </c>
      <c r="K14" s="163"/>
      <c r="M14" s="163"/>
      <c r="N14" s="163"/>
      <c r="O14" s="163"/>
    </row>
    <row r="15" spans="1:15" x14ac:dyDescent="0.2">
      <c r="B15" s="161"/>
      <c r="H15" s="160" t="s">
        <v>8</v>
      </c>
      <c r="I15" s="5">
        <v>840.2</v>
      </c>
      <c r="J15" s="1" t="s">
        <v>9</v>
      </c>
    </row>
    <row r="16" spans="1:15" x14ac:dyDescent="0.2">
      <c r="B16" s="242" t="s">
        <v>130</v>
      </c>
      <c r="H16" s="160"/>
      <c r="I16" s="5"/>
    </row>
    <row r="17" spans="1:15" x14ac:dyDescent="0.2">
      <c r="B17" s="167"/>
      <c r="H17" s="162"/>
    </row>
    <row r="18" spans="1:15" x14ac:dyDescent="0.2">
      <c r="H18" s="160" t="s">
        <v>10</v>
      </c>
      <c r="I18" s="5">
        <v>245.89999999999998</v>
      </c>
      <c r="J18" s="1" t="s">
        <v>7</v>
      </c>
    </row>
    <row r="19" spans="1:15" x14ac:dyDescent="0.2">
      <c r="H19" s="160" t="s">
        <v>11</v>
      </c>
      <c r="I19" s="156">
        <v>664.65500000000009</v>
      </c>
      <c r="J19" s="1" t="s">
        <v>9</v>
      </c>
    </row>
    <row r="21" spans="1:15" x14ac:dyDescent="0.2">
      <c r="A21" s="262" t="s">
        <v>137</v>
      </c>
      <c r="B21" s="163"/>
    </row>
    <row r="22" spans="1:15" x14ac:dyDescent="0.2">
      <c r="A22" s="164" t="s">
        <v>140</v>
      </c>
    </row>
    <row r="24" spans="1:15" x14ac:dyDescent="0.2">
      <c r="M24" s="163"/>
    </row>
    <row r="26" spans="1:15" x14ac:dyDescent="0.2">
      <c r="M26" s="163"/>
      <c r="O26" s="163"/>
    </row>
    <row r="33" spans="9:13" x14ac:dyDescent="0.2">
      <c r="I33" s="163"/>
      <c r="M33" s="163"/>
    </row>
    <row r="35" spans="9:13" x14ac:dyDescent="0.2">
      <c r="I35"/>
    </row>
    <row r="36" spans="9:13" x14ac:dyDescent="0.2">
      <c r="I36" s="162"/>
    </row>
  </sheetData>
  <mergeCells count="1">
    <mergeCell ref="B12:C13"/>
  </mergeCells>
  <phoneticPr fontId="10" type="noConversion"/>
  <hyperlinks>
    <hyperlink ref="B16" r:id="rId1" tooltip="Smelltu hér til að fá leiðbeiningar fyrir skráningartöflu"/>
  </hyperlinks>
  <printOptions horizontalCentered="1" gridLines="1"/>
  <pageMargins left="0.74803149606299213" right="0.74803149606299213" top="0.98425196850393704" bottom="0.98425196850393704" header="0.51181102362204722" footer="0.51181102362204722"/>
  <pageSetup paperSize="9" scale="94" orientation="landscape" horizontalDpi="4294967295" verticalDpi="300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Button 4">
              <controlPr defaultSize="0" autoFill="0" autoLine="0" autoPict="0" macro="[0]!Reikna">
                <anchor moveWithCells="1" sizeWithCells="1">
                  <from>
                    <xdr:col>1</xdr:col>
                    <xdr:colOff>0</xdr:colOff>
                    <xdr:row>7</xdr:row>
                    <xdr:rowOff>123825</xdr:rowOff>
                  </from>
                  <to>
                    <xdr:col>1</xdr:col>
                    <xdr:colOff>942975</xdr:colOff>
                    <xdr:row>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"/>
  <sheetViews>
    <sheetView workbookViewId="0">
      <selection activeCell="B2" sqref="B2"/>
    </sheetView>
  </sheetViews>
  <sheetFormatPr defaultRowHeight="12.75" x14ac:dyDescent="0.2"/>
  <cols>
    <col min="1" max="1" width="0.140625" customWidth="1"/>
  </cols>
  <sheetData/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K6"/>
  <sheetViews>
    <sheetView workbookViewId="0">
      <selection activeCell="A2" sqref="A2"/>
    </sheetView>
  </sheetViews>
  <sheetFormatPr defaultColWidth="9.140625" defaultRowHeight="12.75" x14ac:dyDescent="0.2"/>
  <cols>
    <col min="1" max="1" width="9.140625" style="268"/>
    <col min="2" max="3" width="9.140625" style="269"/>
    <col min="4" max="6" width="9.140625" style="268"/>
    <col min="7" max="7" width="8.42578125" style="272" customWidth="1"/>
    <col min="8" max="8" width="8.28515625" style="272" customWidth="1"/>
    <col min="9" max="10" width="9.140625" style="272"/>
    <col min="11" max="16384" width="9.140625" style="268"/>
  </cols>
  <sheetData>
    <row r="1" spans="1:11" x14ac:dyDescent="0.2">
      <c r="B1" s="263"/>
      <c r="C1" s="264"/>
      <c r="D1" s="265"/>
      <c r="E1" s="266"/>
      <c r="F1" s="265"/>
      <c r="G1" s="279"/>
      <c r="H1" s="280"/>
      <c r="I1" s="280"/>
      <c r="J1" s="267"/>
    </row>
    <row r="2" spans="1:11" x14ac:dyDescent="0.2">
      <c r="B2" s="263"/>
      <c r="C2" s="204"/>
      <c r="D2" s="218"/>
      <c r="E2" s="203"/>
      <c r="F2" s="218"/>
      <c r="G2" s="204"/>
      <c r="H2" s="280"/>
      <c r="I2" s="280"/>
      <c r="J2" s="267"/>
    </row>
    <row r="3" spans="1:11" x14ac:dyDescent="0.2">
      <c r="C3" s="292"/>
      <c r="D3" s="14"/>
      <c r="E3" s="168"/>
      <c r="F3" s="29"/>
      <c r="G3" s="291"/>
      <c r="H3" s="281"/>
      <c r="I3" s="270"/>
      <c r="J3" s="267"/>
    </row>
    <row r="4" spans="1:11" x14ac:dyDescent="0.2">
      <c r="C4" s="215"/>
      <c r="D4" s="217"/>
      <c r="E4" s="168"/>
      <c r="F4" s="29"/>
      <c r="G4" s="291"/>
      <c r="H4" s="281"/>
      <c r="I4" s="270"/>
      <c r="J4" s="267"/>
    </row>
    <row r="5" spans="1:11" x14ac:dyDescent="0.2">
      <c r="C5" s="215"/>
      <c r="D5" s="217"/>
      <c r="E5" s="168"/>
      <c r="F5" s="29"/>
      <c r="G5" s="254"/>
      <c r="H5" s="281"/>
      <c r="I5" s="270"/>
      <c r="J5" s="267"/>
    </row>
    <row r="6" spans="1:11" ht="33.75" x14ac:dyDescent="0.2">
      <c r="A6" s="306"/>
      <c r="B6" s="271" t="s">
        <v>132</v>
      </c>
      <c r="C6" s="271" t="s">
        <v>131</v>
      </c>
      <c r="D6" s="298" t="s">
        <v>133</v>
      </c>
      <c r="E6" s="297" t="s">
        <v>48</v>
      </c>
      <c r="F6" s="299" t="s">
        <v>59</v>
      </c>
      <c r="G6" s="300" t="s">
        <v>86</v>
      </c>
      <c r="H6" s="300" t="s">
        <v>87</v>
      </c>
      <c r="I6" s="300" t="s">
        <v>125</v>
      </c>
      <c r="J6" s="301" t="s">
        <v>134</v>
      </c>
      <c r="K6" s="296"/>
    </row>
  </sheetData>
  <pageMargins left="0.7" right="0.7" top="0.75" bottom="0.75" header="0.3" footer="0.3"/>
  <pageSetup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Button 1">
              <controlPr defaultSize="0" print="0" autoFill="0" autoPict="0" macro="[0]!myndalistann">
                <anchor moveWithCells="1" sizeWithCells="1">
                  <from>
                    <xdr:col>12</xdr:col>
                    <xdr:colOff>457200</xdr:colOff>
                    <xdr:row>1</xdr:row>
                    <xdr:rowOff>104775</xdr:rowOff>
                  </from>
                  <to>
                    <xdr:col>15</xdr:col>
                    <xdr:colOff>57150</xdr:colOff>
                    <xdr:row>3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C17"/>
  <sheetViews>
    <sheetView workbookViewId="0">
      <selection activeCell="A2" sqref="A2"/>
    </sheetView>
  </sheetViews>
  <sheetFormatPr defaultColWidth="8.7109375" defaultRowHeight="12.75" x14ac:dyDescent="0.2"/>
  <cols>
    <col min="1" max="1" width="11.5703125" style="1" customWidth="1"/>
    <col min="2" max="2" width="27.7109375" style="1" customWidth="1"/>
    <col min="3" max="3" width="79.140625" style="1" customWidth="1"/>
    <col min="4" max="16384" width="8.7109375" style="1"/>
  </cols>
  <sheetData>
    <row r="1" spans="1:3" x14ac:dyDescent="0.2">
      <c r="A1" s="165" t="s">
        <v>127</v>
      </c>
      <c r="B1" s="165" t="s">
        <v>128</v>
      </c>
      <c r="C1" s="165" t="s">
        <v>129</v>
      </c>
    </row>
    <row r="2" spans="1:3" x14ac:dyDescent="0.2">
      <c r="A2" s="259"/>
      <c r="B2" s="162"/>
    </row>
    <row r="3" spans="1:3" x14ac:dyDescent="0.2">
      <c r="A3" s="259"/>
      <c r="B3" s="162"/>
    </row>
    <row r="4" spans="1:3" x14ac:dyDescent="0.2">
      <c r="A4" s="259"/>
    </row>
    <row r="5" spans="1:3" x14ac:dyDescent="0.2">
      <c r="A5" s="259"/>
    </row>
    <row r="6" spans="1:3" x14ac:dyDescent="0.2">
      <c r="A6" s="259"/>
    </row>
    <row r="7" spans="1:3" x14ac:dyDescent="0.2">
      <c r="A7" s="259"/>
    </row>
    <row r="8" spans="1:3" x14ac:dyDescent="0.2">
      <c r="A8" s="259"/>
    </row>
    <row r="9" spans="1:3" x14ac:dyDescent="0.2">
      <c r="A9" s="259"/>
    </row>
    <row r="10" spans="1:3" x14ac:dyDescent="0.2">
      <c r="A10" s="259"/>
    </row>
    <row r="11" spans="1:3" x14ac:dyDescent="0.2">
      <c r="A11" s="259"/>
    </row>
    <row r="12" spans="1:3" x14ac:dyDescent="0.2">
      <c r="A12" s="259"/>
    </row>
    <row r="13" spans="1:3" x14ac:dyDescent="0.2">
      <c r="A13" s="259"/>
    </row>
    <row r="14" spans="1:3" x14ac:dyDescent="0.2">
      <c r="A14" s="259"/>
    </row>
    <row r="15" spans="1:3" x14ac:dyDescent="0.2">
      <c r="A15" s="259"/>
    </row>
    <row r="16" spans="1:3" x14ac:dyDescent="0.2">
      <c r="A16" s="259"/>
    </row>
    <row r="17" spans="1:1" x14ac:dyDescent="0.2">
      <c r="A17" s="25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D10"/>
  <sheetViews>
    <sheetView workbookViewId="0"/>
  </sheetViews>
  <sheetFormatPr defaultColWidth="10.7109375" defaultRowHeight="12.75" x14ac:dyDescent="0.2"/>
  <sheetData>
    <row r="1" spans="1:4" ht="18" x14ac:dyDescent="0.25">
      <c r="A1" t="s">
        <v>70</v>
      </c>
      <c r="C1" s="55" t="s">
        <v>71</v>
      </c>
    </row>
    <row r="2" spans="1:4" x14ac:dyDescent="0.2">
      <c r="A2" t="s">
        <v>21</v>
      </c>
    </row>
    <row r="3" spans="1:4" x14ac:dyDescent="0.2">
      <c r="A3" t="s">
        <v>22</v>
      </c>
      <c r="C3">
        <v>3</v>
      </c>
    </row>
    <row r="4" spans="1:4" x14ac:dyDescent="0.2">
      <c r="A4" t="s">
        <v>72</v>
      </c>
      <c r="C4">
        <v>355</v>
      </c>
    </row>
    <row r="5" spans="1:4" x14ac:dyDescent="0.2">
      <c r="A5" t="s">
        <v>73</v>
      </c>
      <c r="C5">
        <v>27</v>
      </c>
    </row>
    <row r="6" spans="1:4" x14ac:dyDescent="0.2">
      <c r="A6" t="s">
        <v>66</v>
      </c>
      <c r="C6">
        <v>2</v>
      </c>
    </row>
    <row r="7" spans="1:4" x14ac:dyDescent="0.2">
      <c r="A7" t="s">
        <v>74</v>
      </c>
      <c r="C7">
        <v>13</v>
      </c>
      <c r="D7">
        <v>23</v>
      </c>
    </row>
    <row r="8" spans="1:4" x14ac:dyDescent="0.2">
      <c r="A8" t="s">
        <v>69</v>
      </c>
      <c r="C8">
        <v>0</v>
      </c>
    </row>
    <row r="9" spans="1:4" x14ac:dyDescent="0.2">
      <c r="A9" t="s">
        <v>75</v>
      </c>
    </row>
    <row r="10" spans="1:4" x14ac:dyDescent="0.2">
      <c r="A10" s="120" t="s">
        <v>136</v>
      </c>
    </row>
  </sheetData>
  <phoneticPr fontId="10" type="noConversion"/>
  <printOptions horizontalCentered="1" gridLines="1" gridLinesSet="0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>
    <oddHeader>&amp;L&amp;"Arial,Bold"&amp;12Tæknideild Fasteignamats ríkisins&amp;R&amp;"Arial,Bold"&amp;12Skráning Mannvirkja</oddHeader>
    <oddFooter>&amp;L&amp;8&amp;F:&amp;A &amp;D&amp;C&amp;8Síða &amp;P af &amp;N&amp;R&amp;8Jón Ingi Jósafatsson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25"/>
  <sheetViews>
    <sheetView workbookViewId="0"/>
  </sheetViews>
  <sheetFormatPr defaultColWidth="10.7109375" defaultRowHeight="12.75" x14ac:dyDescent="0.2"/>
  <cols>
    <col min="1" max="1" width="10.7109375" style="87"/>
    <col min="2" max="2" width="10.7109375" style="88"/>
    <col min="3" max="3" width="10.7109375" style="81"/>
    <col min="4" max="4" width="11.85546875" style="80" customWidth="1"/>
    <col min="5" max="8" width="10.7109375" style="80"/>
    <col min="9" max="9" width="10.7109375" style="81"/>
    <col min="10" max="10" width="11.42578125" style="81" customWidth="1"/>
    <col min="11" max="11" width="12.85546875" style="81" customWidth="1"/>
    <col min="12" max="14" width="10.7109375" style="81"/>
    <col min="15" max="15" width="10.7109375" style="81" customWidth="1"/>
    <col min="16" max="16" width="3" style="81" customWidth="1"/>
    <col min="17" max="17" width="3.5703125" style="81" customWidth="1"/>
    <col min="18" max="18" width="6.5703125" style="81" customWidth="1"/>
    <col min="19" max="19" width="5.85546875" style="81" customWidth="1"/>
    <col min="20" max="20" width="4.42578125" style="81" customWidth="1"/>
    <col min="21" max="21" width="5" style="81" customWidth="1"/>
    <col min="22" max="22" width="4.140625" style="81" customWidth="1"/>
    <col min="23" max="23" width="6.7109375" style="81" customWidth="1"/>
    <col min="24" max="16384" width="10.7109375" style="81"/>
  </cols>
  <sheetData>
    <row r="1" spans="1:12" s="63" customFormat="1" x14ac:dyDescent="0.2">
      <c r="A1" s="61"/>
      <c r="B1" s="62" t="str">
        <f>+Forsíða!D6</f>
        <v>Skráningartafla:</v>
      </c>
      <c r="C1" s="63" t="str">
        <f>Forsíða!E6</f>
        <v>Hæðarhvarf 4, Kópavogi</v>
      </c>
      <c r="D1" s="64"/>
      <c r="E1" s="65"/>
      <c r="F1" s="64"/>
      <c r="G1" s="66" t="str">
        <f>+Forsíða!D11</f>
        <v>Skrásetjari:</v>
      </c>
      <c r="H1" s="64" t="str">
        <f>+Forsíða!E11</f>
        <v>Brynjar Darri Baldursson</v>
      </c>
      <c r="I1" s="258"/>
      <c r="J1" s="258" t="str">
        <f>IF( Breytingarsaga!A2="",IF(Breytingarsaga!A3="","","Breytingar"),"Breytingar")</f>
        <v/>
      </c>
      <c r="K1" s="192"/>
    </row>
    <row r="2" spans="1:12" s="63" customFormat="1" x14ac:dyDescent="0.2">
      <c r="A2" s="61"/>
      <c r="B2" s="67" t="str">
        <f>+Forsíða!D8</f>
        <v>Landeignanúmer:</v>
      </c>
      <c r="C2" s="68">
        <f>Forsíða!E8</f>
        <v>238619</v>
      </c>
      <c r="D2" s="64"/>
      <c r="E2" s="65"/>
      <c r="F2" s="69"/>
      <c r="G2" s="66" t="str">
        <f>+Forsíða!D12</f>
        <v>Kennitala:</v>
      </c>
      <c r="H2" s="64" t="str">
        <f>+Forsíða!E12</f>
        <v>150193-2659</v>
      </c>
      <c r="L2" s="193"/>
    </row>
    <row r="3" spans="1:12" s="63" customFormat="1" ht="13.5" thickBot="1" x14ac:dyDescent="0.25">
      <c r="A3" s="61"/>
      <c r="B3" s="70" t="str">
        <f>+Forsíða!D9</f>
        <v>Matshlutanúmer:</v>
      </c>
      <c r="C3" s="71">
        <f>Forsíða!E9</f>
        <v>1</v>
      </c>
      <c r="D3" s="64"/>
      <c r="E3" s="65"/>
      <c r="F3" s="115" t="str">
        <f>Forsíða!A21</f>
        <v>Útgáfa: 5.03</v>
      </c>
      <c r="G3" s="66" t="str">
        <f>+Forsíða!D13</f>
        <v>Dags.:</v>
      </c>
      <c r="H3" s="4">
        <f>+Forsíða!E13</f>
        <v>45935</v>
      </c>
    </row>
    <row r="4" spans="1:12" s="75" customFormat="1" x14ac:dyDescent="0.2">
      <c r="A4" s="72"/>
      <c r="B4" s="72"/>
      <c r="C4" s="133" t="s">
        <v>12</v>
      </c>
      <c r="D4" s="73"/>
      <c r="E4" s="133" t="s">
        <v>13</v>
      </c>
      <c r="F4" s="73"/>
      <c r="G4" s="73"/>
      <c r="H4" s="73"/>
      <c r="I4" s="73"/>
      <c r="J4" s="73"/>
      <c r="K4" s="74"/>
    </row>
    <row r="5" spans="1:12" s="68" customFormat="1" x14ac:dyDescent="0.2">
      <c r="A5" s="76"/>
      <c r="B5" s="76"/>
      <c r="C5" s="77"/>
      <c r="D5" s="69"/>
      <c r="E5" s="77"/>
      <c r="F5" s="125" t="s">
        <v>14</v>
      </c>
      <c r="G5" s="69"/>
      <c r="H5" s="125" t="s">
        <v>14</v>
      </c>
      <c r="I5" s="126"/>
      <c r="J5" s="69"/>
      <c r="K5" s="63"/>
    </row>
    <row r="6" spans="1:12" s="21" customFormat="1" ht="21.75" customHeight="1" thickBot="1" x14ac:dyDescent="0.25">
      <c r="A6" s="19"/>
      <c r="B6" s="19" t="s">
        <v>114</v>
      </c>
      <c r="C6" s="37" t="s">
        <v>15</v>
      </c>
      <c r="D6" s="38" t="s">
        <v>16</v>
      </c>
      <c r="E6" s="37" t="s">
        <v>17</v>
      </c>
      <c r="F6" s="38" t="s">
        <v>18</v>
      </c>
      <c r="G6" s="39" t="s">
        <v>19</v>
      </c>
      <c r="H6" s="39" t="s">
        <v>20</v>
      </c>
      <c r="I6" s="39" t="s">
        <v>91</v>
      </c>
      <c r="J6" s="38" t="s">
        <v>115</v>
      </c>
      <c r="K6" s="38"/>
    </row>
    <row r="7" spans="1:12" x14ac:dyDescent="0.2">
      <c r="A7" s="78"/>
      <c r="B7" s="78"/>
      <c r="C7" s="79"/>
      <c r="E7" s="79"/>
      <c r="I7" s="80"/>
      <c r="J7" s="80"/>
      <c r="K7" s="80"/>
    </row>
    <row r="8" spans="1:12" x14ac:dyDescent="0.2">
      <c r="A8" s="82" t="s">
        <v>21</v>
      </c>
      <c r="B8" s="274">
        <v>594.9</v>
      </c>
      <c r="C8" s="145">
        <v>63.7</v>
      </c>
      <c r="D8" s="222">
        <v>318.3</v>
      </c>
      <c r="E8" s="308">
        <f>77.2+98.5+46.4+98.5</f>
        <v>320.60000000000002</v>
      </c>
      <c r="F8" s="222">
        <f>13.1+12.9+14+31.6</f>
        <v>71.599999999999994</v>
      </c>
      <c r="G8" s="222">
        <v>202.8</v>
      </c>
      <c r="H8" s="222">
        <v>1.5</v>
      </c>
      <c r="I8" s="132"/>
      <c r="J8" s="132"/>
      <c r="K8" s="132"/>
    </row>
    <row r="9" spans="1:12" ht="13.5" thickBot="1" x14ac:dyDescent="0.25">
      <c r="A9" s="83"/>
      <c r="B9" s="84"/>
      <c r="C9" s="84"/>
      <c r="D9" s="85"/>
      <c r="E9" s="84"/>
      <c r="F9" s="85"/>
      <c r="G9" s="85"/>
      <c r="H9" s="85"/>
      <c r="I9" s="85"/>
      <c r="J9" s="85"/>
      <c r="K9" s="86"/>
    </row>
    <row r="10" spans="1:12" x14ac:dyDescent="0.2">
      <c r="B10" s="81"/>
      <c r="C10" s="80"/>
      <c r="H10" s="81"/>
      <c r="J10" s="63"/>
    </row>
    <row r="11" spans="1:12" x14ac:dyDescent="0.2">
      <c r="B11" s="81"/>
      <c r="C11" s="80"/>
      <c r="H11" s="81"/>
      <c r="J11" s="63"/>
    </row>
    <row r="12" spans="1:12" ht="45" x14ac:dyDescent="0.2">
      <c r="B12" s="313" t="s">
        <v>109</v>
      </c>
      <c r="C12" s="314"/>
      <c r="D12" s="233" t="s">
        <v>106</v>
      </c>
      <c r="E12" s="233" t="s">
        <v>116</v>
      </c>
      <c r="F12" s="233" t="s">
        <v>107</v>
      </c>
      <c r="G12" s="238" t="s">
        <v>112</v>
      </c>
      <c r="H12" s="238" t="s">
        <v>113</v>
      </c>
      <c r="I12" s="234" t="s">
        <v>108</v>
      </c>
      <c r="J12" s="234" t="s">
        <v>110</v>
      </c>
      <c r="K12" s="234" t="s">
        <v>111</v>
      </c>
    </row>
    <row r="13" spans="1:12" x14ac:dyDescent="0.2">
      <c r="B13" s="311" t="s">
        <v>99</v>
      </c>
      <c r="C13" s="312"/>
      <c r="D13" s="257">
        <v>249.89999999999998</v>
      </c>
      <c r="E13" s="235"/>
      <c r="F13" s="235">
        <v>4</v>
      </c>
      <c r="G13" s="239">
        <v>245.89999999999998</v>
      </c>
      <c r="H13" s="239"/>
      <c r="I13" s="235">
        <v>776.5</v>
      </c>
      <c r="J13" s="235">
        <v>209.70000000000002</v>
      </c>
      <c r="K13" s="235">
        <v>245.89999999999998</v>
      </c>
    </row>
    <row r="14" spans="1:12" x14ac:dyDescent="0.2">
      <c r="B14" s="311" t="s">
        <v>100</v>
      </c>
      <c r="C14" s="312"/>
      <c r="D14" s="235"/>
      <c r="E14" s="235"/>
      <c r="F14" s="235"/>
      <c r="G14" s="239"/>
      <c r="H14" s="239"/>
      <c r="I14" s="235"/>
      <c r="J14" s="235"/>
      <c r="K14" s="235"/>
    </row>
    <row r="15" spans="1:12" x14ac:dyDescent="0.2">
      <c r="B15" s="311" t="s">
        <v>101</v>
      </c>
      <c r="C15" s="312"/>
      <c r="D15" s="235"/>
      <c r="E15" s="235"/>
      <c r="F15" s="235"/>
      <c r="G15" s="239"/>
      <c r="H15" s="239"/>
      <c r="I15" s="235"/>
      <c r="J15" s="235"/>
      <c r="K15" s="235"/>
    </row>
    <row r="16" spans="1:12" x14ac:dyDescent="0.2">
      <c r="B16" s="311" t="s">
        <v>102</v>
      </c>
      <c r="C16" s="312"/>
      <c r="D16" s="235">
        <v>22.7</v>
      </c>
      <c r="E16" s="240"/>
      <c r="F16" s="240"/>
      <c r="G16" s="240"/>
      <c r="H16" s="240"/>
      <c r="I16" s="240"/>
      <c r="J16" s="240"/>
      <c r="K16" s="240"/>
    </row>
    <row r="17" spans="2:11" x14ac:dyDescent="0.2">
      <c r="B17" s="311" t="s">
        <v>103</v>
      </c>
      <c r="C17" s="312"/>
      <c r="D17" s="235"/>
      <c r="E17" s="235"/>
      <c r="F17" s="235"/>
      <c r="G17" s="239"/>
      <c r="H17" s="239"/>
      <c r="I17" s="235"/>
      <c r="J17" s="235"/>
      <c r="K17" s="235"/>
    </row>
    <row r="18" spans="2:11" x14ac:dyDescent="0.2">
      <c r="B18" s="237" t="s">
        <v>104</v>
      </c>
      <c r="C18" s="236"/>
      <c r="D18" s="235"/>
      <c r="E18" s="235"/>
      <c r="F18" s="235"/>
      <c r="G18" s="239"/>
      <c r="H18" s="239"/>
      <c r="I18" s="235"/>
      <c r="J18" s="235"/>
      <c r="K18" s="235"/>
    </row>
    <row r="19" spans="2:11" x14ac:dyDescent="0.2">
      <c r="B19" s="311" t="s">
        <v>12</v>
      </c>
      <c r="C19" s="312"/>
      <c r="D19" s="235"/>
      <c r="E19" s="235"/>
      <c r="F19" s="235"/>
      <c r="G19" s="239"/>
      <c r="H19" s="239"/>
      <c r="I19" s="235">
        <v>63.7</v>
      </c>
      <c r="J19" s="235"/>
      <c r="K19" s="235"/>
    </row>
    <row r="20" spans="2:11" x14ac:dyDescent="0.2">
      <c r="B20" s="311" t="s">
        <v>105</v>
      </c>
      <c r="C20" s="312"/>
      <c r="D20" s="275">
        <f t="shared" ref="D20:K20" si="0">SUM(D13:D19)</f>
        <v>272.59999999999997</v>
      </c>
      <c r="E20" s="275">
        <f t="shared" si="0"/>
        <v>0</v>
      </c>
      <c r="F20" s="275">
        <f t="shared" si="0"/>
        <v>4</v>
      </c>
      <c r="G20" s="277">
        <f t="shared" si="0"/>
        <v>245.89999999999998</v>
      </c>
      <c r="H20" s="278">
        <f t="shared" si="0"/>
        <v>0</v>
      </c>
      <c r="I20" s="275">
        <f t="shared" si="0"/>
        <v>840.2</v>
      </c>
      <c r="J20" s="275">
        <f t="shared" si="0"/>
        <v>209.70000000000002</v>
      </c>
      <c r="K20" s="275">
        <f t="shared" si="0"/>
        <v>245.89999999999998</v>
      </c>
    </row>
    <row r="22" spans="2:11" x14ac:dyDescent="0.2">
      <c r="B22" s="317" t="s">
        <v>120</v>
      </c>
      <c r="C22" s="310"/>
      <c r="D22" s="310"/>
      <c r="E22" s="310"/>
      <c r="F22" s="310"/>
      <c r="G22" s="310"/>
      <c r="H22" s="310"/>
      <c r="I22" s="310"/>
      <c r="J22" s="310"/>
      <c r="K22" s="310"/>
    </row>
    <row r="23" spans="2:11" x14ac:dyDescent="0.2">
      <c r="B23" s="318"/>
      <c r="C23" s="310"/>
      <c r="D23" s="310"/>
      <c r="E23" s="310"/>
      <c r="F23" s="310"/>
      <c r="G23" s="310"/>
      <c r="H23" s="310"/>
      <c r="I23" s="310"/>
      <c r="J23" s="310"/>
      <c r="K23" s="310"/>
    </row>
    <row r="24" spans="2:11" ht="18.600000000000001" customHeight="1" x14ac:dyDescent="0.2">
      <c r="B24" s="316"/>
      <c r="C24" s="312"/>
      <c r="D24" s="312"/>
      <c r="E24" s="312"/>
      <c r="F24" s="241" t="s">
        <v>7</v>
      </c>
      <c r="G24" s="241" t="s">
        <v>114</v>
      </c>
      <c r="H24" s="241" t="s">
        <v>117</v>
      </c>
      <c r="I24" s="80"/>
    </row>
    <row r="25" spans="2:11" x14ac:dyDescent="0.2">
      <c r="B25" s="315" t="s">
        <v>121</v>
      </c>
      <c r="C25" s="312"/>
      <c r="D25" s="312"/>
      <c r="E25" s="312"/>
      <c r="F25" s="275">
        <f>G20-H20</f>
        <v>245.89999999999998</v>
      </c>
      <c r="G25" s="275">
        <f>B8</f>
        <v>594.9</v>
      </c>
      <c r="H25" s="276">
        <f>IF(G25=0,0,F25/G25)</f>
        <v>0.41334678097159183</v>
      </c>
      <c r="I25" s="80"/>
    </row>
  </sheetData>
  <sheetProtection algorithmName="SHA-512" hashValue="TbPm23RwMOP8efSN1BTVxWRDShgCmkwbBO2Jp366L1ggUep+8Q08GKYWb8sTkaUQh0Yx9sJAyN0uCnlBAA92+w==" saltValue="nMBtyg9JY4b3UYQGR6Vnbg==" spinCount="100000" sheet="1" objects="1" scenarios="1"/>
  <mergeCells count="11">
    <mergeCell ref="B25:E25"/>
    <mergeCell ref="B24:E24"/>
    <mergeCell ref="B19:C19"/>
    <mergeCell ref="B20:C20"/>
    <mergeCell ref="B22:K23"/>
    <mergeCell ref="B17:C17"/>
    <mergeCell ref="B14:C14"/>
    <mergeCell ref="B12:C12"/>
    <mergeCell ref="B13:C13"/>
    <mergeCell ref="B15:C15"/>
    <mergeCell ref="B16:C16"/>
  </mergeCells>
  <phoneticPr fontId="10" type="noConversion"/>
  <printOptions horizontalCentered="1" gridLines="1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35"/>
  <sheetViews>
    <sheetView workbookViewId="0">
      <pane xSplit="2" ySplit="6" topLeftCell="C7" activePane="bottomRight" state="frozen"/>
      <selection activeCell="E27" sqref="E27"/>
      <selection pane="topRight" activeCell="E27" sqref="E27"/>
      <selection pane="bottomLeft" activeCell="E27" sqref="E27"/>
      <selection pane="bottomRight" activeCell="A8" sqref="A8"/>
    </sheetView>
  </sheetViews>
  <sheetFormatPr defaultColWidth="10.7109375" defaultRowHeight="12.75" x14ac:dyDescent="0.2"/>
  <cols>
    <col min="1" max="1" width="10.7109375" style="92"/>
    <col min="2" max="2" width="10.7109375" style="3"/>
    <col min="3" max="3" width="10.7109375" style="57"/>
    <col min="4" max="4" width="10.7109375" style="5"/>
    <col min="5" max="8" width="10.7109375" style="40"/>
    <col min="9" max="16384" width="10.7109375" style="1"/>
  </cols>
  <sheetData>
    <row r="1" spans="1:12" customFormat="1" x14ac:dyDescent="0.2">
      <c r="A1" s="89"/>
      <c r="B1" s="8" t="str">
        <f>+Forsíða!D6</f>
        <v>Skráningartafla:</v>
      </c>
      <c r="C1" s="42" t="str">
        <f>Forsíða!E6</f>
        <v>Hæðarhvarf 4, Kópavogi</v>
      </c>
      <c r="D1" s="31"/>
      <c r="E1" s="32"/>
      <c r="F1" s="31"/>
      <c r="G1" s="43" t="str">
        <f>+Forsíða!D11</f>
        <v>Skrásetjari:</v>
      </c>
      <c r="H1" s="31" t="str">
        <f>+Forsíða!E11</f>
        <v>Brynjar Darri Baldursson</v>
      </c>
      <c r="J1" s="258" t="str">
        <f>IF( Breytingarsaga!A2="",IF(Breytingarsaga!A3="","","Breytingar"),"Breytingar")</f>
        <v/>
      </c>
    </row>
    <row r="2" spans="1:12" customFormat="1" x14ac:dyDescent="0.2">
      <c r="A2" s="89"/>
      <c r="B2" s="13" t="str">
        <f>+Forsíða!D8</f>
        <v>Landeignanúmer:</v>
      </c>
      <c r="C2" s="9">
        <f>Forsíða!E8</f>
        <v>238619</v>
      </c>
      <c r="D2" s="31"/>
      <c r="E2" s="32"/>
      <c r="F2" s="35"/>
      <c r="G2" s="43" t="str">
        <f>+Forsíða!D12</f>
        <v>Kennitala:</v>
      </c>
      <c r="H2" s="31" t="str">
        <f>+Forsíða!E12</f>
        <v>150193-2659</v>
      </c>
      <c r="L2" s="193"/>
    </row>
    <row r="3" spans="1:12" customFormat="1" ht="13.5" thickBot="1" x14ac:dyDescent="0.25">
      <c r="A3" s="89"/>
      <c r="B3" s="14" t="str">
        <f>+Forsíða!D9</f>
        <v>Matshlutanúmer:</v>
      </c>
      <c r="C3" s="25">
        <f>Forsíða!E9</f>
        <v>1</v>
      </c>
      <c r="D3" s="41"/>
      <c r="E3" s="32"/>
      <c r="F3" s="35" t="str">
        <f>Forsíða!A21</f>
        <v>Útgáfa: 5.03</v>
      </c>
      <c r="G3" s="43" t="str">
        <f>+Forsíða!D13</f>
        <v>Dags.:</v>
      </c>
      <c r="H3" s="4">
        <f>+Forsíða!E13</f>
        <v>45935</v>
      </c>
    </row>
    <row r="4" spans="1:12" s="12" customFormat="1" x14ac:dyDescent="0.2">
      <c r="A4" s="90" t="s">
        <v>22</v>
      </c>
      <c r="B4" s="15"/>
      <c r="C4" s="58" t="s">
        <v>23</v>
      </c>
      <c r="D4" s="36"/>
      <c r="E4" s="16"/>
      <c r="F4" s="16"/>
      <c r="G4" s="16"/>
      <c r="H4" s="16"/>
      <c r="I4" s="16"/>
      <c r="J4" s="16"/>
    </row>
    <row r="5" spans="1:12" s="9" customFormat="1" x14ac:dyDescent="0.2">
      <c r="A5" s="91"/>
      <c r="B5" s="18"/>
      <c r="C5" s="59" t="s">
        <v>24</v>
      </c>
      <c r="D5" s="11" t="s">
        <v>25</v>
      </c>
    </row>
    <row r="6" spans="1:12" s="21" customFormat="1" ht="23.25" thickBot="1" x14ac:dyDescent="0.25">
      <c r="A6" s="60" t="s">
        <v>26</v>
      </c>
      <c r="B6" s="20" t="s">
        <v>27</v>
      </c>
      <c r="C6" s="60" t="s">
        <v>28</v>
      </c>
      <c r="D6" s="24" t="s">
        <v>29</v>
      </c>
      <c r="E6" s="56"/>
      <c r="F6" s="56"/>
      <c r="G6" s="56"/>
      <c r="H6" s="56"/>
      <c r="I6" s="56"/>
      <c r="J6" s="56"/>
    </row>
    <row r="7" spans="1:12" x14ac:dyDescent="0.2">
      <c r="A7" s="183"/>
      <c r="B7" s="165"/>
      <c r="C7" s="223"/>
      <c r="D7" s="224"/>
      <c r="E7" s="1"/>
      <c r="F7" s="1"/>
      <c r="G7" s="1"/>
      <c r="H7" s="1"/>
    </row>
    <row r="8" spans="1:12" x14ac:dyDescent="0.2">
      <c r="A8" s="11" t="s">
        <v>97</v>
      </c>
      <c r="B8" s="128" t="s">
        <v>21</v>
      </c>
      <c r="C8" s="225"/>
      <c r="D8" s="226"/>
      <c r="E8" s="181"/>
      <c r="F8" s="180"/>
      <c r="G8" s="135"/>
      <c r="H8" s="1"/>
    </row>
    <row r="9" spans="1:12" x14ac:dyDescent="0.2">
      <c r="A9" s="93" t="s">
        <v>30</v>
      </c>
      <c r="B9" s="128" t="s">
        <v>147</v>
      </c>
      <c r="C9" s="227">
        <v>89.3</v>
      </c>
      <c r="D9" s="166">
        <v>270.60000000000002</v>
      </c>
      <c r="E9" s="181"/>
      <c r="F9" s="180"/>
      <c r="G9" s="135"/>
      <c r="H9" s="1"/>
    </row>
    <row r="10" spans="1:12" x14ac:dyDescent="0.2">
      <c r="A10" s="93" t="s">
        <v>76</v>
      </c>
      <c r="B10" s="128" t="s">
        <v>139</v>
      </c>
      <c r="C10" s="227">
        <v>160.6</v>
      </c>
      <c r="D10" s="166">
        <v>505.9</v>
      </c>
      <c r="E10" s="181"/>
      <c r="F10" s="180"/>
      <c r="G10" s="135"/>
      <c r="H10" s="1"/>
    </row>
    <row r="11" spans="1:12" x14ac:dyDescent="0.2">
      <c r="A11" s="93"/>
      <c r="B11" s="128"/>
      <c r="C11" s="228"/>
      <c r="D11" s="166"/>
    </row>
    <row r="12" spans="1:12" x14ac:dyDescent="0.2">
      <c r="A12" s="93"/>
      <c r="B12" s="128"/>
      <c r="C12" s="227"/>
      <c r="D12" s="166"/>
    </row>
    <row r="20" spans="1:1" x14ac:dyDescent="0.2">
      <c r="A20" s="6"/>
    </row>
    <row r="21" spans="1:1" x14ac:dyDescent="0.2">
      <c r="A21" s="6"/>
    </row>
    <row r="22" spans="1:1" x14ac:dyDescent="0.2">
      <c r="A22" s="6"/>
    </row>
    <row r="23" spans="1:1" x14ac:dyDescent="0.2">
      <c r="A23" s="6"/>
    </row>
    <row r="24" spans="1:1" x14ac:dyDescent="0.2">
      <c r="A24" s="6"/>
    </row>
    <row r="25" spans="1:1" x14ac:dyDescent="0.2">
      <c r="A25" s="6"/>
    </row>
    <row r="26" spans="1:1" x14ac:dyDescent="0.2">
      <c r="A26" s="6"/>
    </row>
    <row r="27" spans="1:1" x14ac:dyDescent="0.2">
      <c r="A27" s="6"/>
    </row>
    <row r="28" spans="1:1" x14ac:dyDescent="0.2">
      <c r="A28" s="6"/>
    </row>
    <row r="29" spans="1:1" x14ac:dyDescent="0.2">
      <c r="A29" s="6"/>
    </row>
    <row r="30" spans="1:1" x14ac:dyDescent="0.2">
      <c r="A30" s="6"/>
    </row>
    <row r="31" spans="1:1" x14ac:dyDescent="0.2">
      <c r="A31" s="6"/>
    </row>
    <row r="32" spans="1:1" x14ac:dyDescent="0.2">
      <c r="A32" s="6"/>
    </row>
    <row r="33" spans="1:1" x14ac:dyDescent="0.2">
      <c r="A33" s="6"/>
    </row>
    <row r="34" spans="1:1" x14ac:dyDescent="0.2">
      <c r="A34" s="6"/>
    </row>
    <row r="35" spans="1:1" x14ac:dyDescent="0.2">
      <c r="A35" s="6"/>
    </row>
  </sheetData>
  <phoneticPr fontId="10" type="noConversion"/>
  <printOptions horizontalCentered="1" gridLines="1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AD369"/>
  <sheetViews>
    <sheetView workbookViewId="0">
      <pane xSplit="5" ySplit="6" topLeftCell="F7" activePane="bottomRight" state="frozen"/>
      <selection activeCell="E27" sqref="E27"/>
      <selection pane="topRight" activeCell="E27" sqref="E27"/>
      <selection pane="bottomLeft" activeCell="E27" sqref="E27"/>
      <selection pane="bottomRight" activeCell="A8" sqref="A8"/>
    </sheetView>
  </sheetViews>
  <sheetFormatPr defaultColWidth="10.7109375" defaultRowHeight="12.75" x14ac:dyDescent="0.2"/>
  <cols>
    <col min="1" max="2" width="10.7109375" style="6"/>
    <col min="3" max="3" width="16.42578125" style="7" customWidth="1"/>
    <col min="4" max="5" width="10.7109375" style="6"/>
    <col min="6" max="6" width="10.7109375" style="57"/>
    <col min="7" max="9" width="10.7109375" style="5"/>
    <col min="10" max="10" width="14.42578125" style="177" customWidth="1"/>
    <col min="11" max="11" width="10.7109375" style="5"/>
    <col min="12" max="13" width="10.7109375" style="109"/>
    <col min="14" max="14" width="10.7109375" style="40"/>
    <col min="15" max="15" width="10.7109375" style="5"/>
    <col min="16" max="16" width="11.7109375" style="177" customWidth="1"/>
    <col min="17" max="17" width="10.7109375" style="109"/>
    <col min="18" max="18" width="11.7109375" style="177" customWidth="1"/>
    <col min="19" max="19" width="7.85546875" style="1" customWidth="1"/>
    <col min="20" max="20" width="8.140625" style="244" customWidth="1"/>
    <col min="21" max="29" width="8.140625" style="1" customWidth="1"/>
    <col min="30" max="30" width="7.140625" style="253" customWidth="1"/>
    <col min="31" max="16384" width="10.7109375" style="1"/>
  </cols>
  <sheetData>
    <row r="1" spans="1:30" customFormat="1" x14ac:dyDescent="0.2">
      <c r="A1" s="30"/>
      <c r="B1" s="8" t="str">
        <f>+Forsíða!D6</f>
        <v>Skráningartafla:</v>
      </c>
      <c r="C1" s="120" t="str">
        <f>Forsíða!E6</f>
        <v>Hæðarhvarf 4, Kópavogi</v>
      </c>
      <c r="D1" s="35"/>
      <c r="E1" s="115"/>
      <c r="F1" s="10"/>
      <c r="G1" s="14" t="str">
        <f>+Forsíða!D11</f>
        <v>Skrásetjari:</v>
      </c>
      <c r="H1" s="10" t="str">
        <f>+Forsíða!E11</f>
        <v>Brynjar Darri Baldursson</v>
      </c>
      <c r="I1" s="96"/>
      <c r="J1" s="260" t="str">
        <f>IF( Breytingarsaga!A2="",IF(Breytingarsaga!A3="","","Breytingar"),"Breytingar")</f>
        <v/>
      </c>
      <c r="K1" s="10"/>
      <c r="L1" s="106"/>
      <c r="M1" s="106"/>
      <c r="N1" s="31"/>
      <c r="O1" s="10"/>
      <c r="P1" s="187" t="b">
        <v>0</v>
      </c>
      <c r="Q1" s="106"/>
      <c r="R1" s="96"/>
      <c r="AD1" s="247"/>
    </row>
    <row r="2" spans="1:30" customFormat="1" x14ac:dyDescent="0.2">
      <c r="A2" s="44"/>
      <c r="B2" s="13" t="str">
        <f>+Forsíða!D8</f>
        <v>Landeignanúmer:</v>
      </c>
      <c r="C2" s="29">
        <f>Forsíða!E8</f>
        <v>238619</v>
      </c>
      <c r="D2" s="35"/>
      <c r="E2" s="115"/>
      <c r="F2" s="97"/>
      <c r="G2" s="14" t="str">
        <f>+Forsíða!D12</f>
        <v>Kennitala:</v>
      </c>
      <c r="H2" s="10" t="str">
        <f>+Forsíða!E12</f>
        <v>150193-2659</v>
      </c>
      <c r="I2" s="98"/>
      <c r="J2" s="195"/>
      <c r="K2" s="10"/>
      <c r="L2" s="182"/>
      <c r="M2" s="194"/>
      <c r="N2" s="31"/>
      <c r="O2" s="10"/>
      <c r="P2" s="98"/>
      <c r="Q2" s="106"/>
      <c r="R2" s="98"/>
      <c r="AD2" s="247"/>
    </row>
    <row r="3" spans="1:30" customFormat="1" ht="13.5" thickBot="1" x14ac:dyDescent="0.25">
      <c r="A3" s="25"/>
      <c r="B3" s="45" t="str">
        <f>+Forsíða!D9</f>
        <v>Matshlutanúmer:</v>
      </c>
      <c r="C3" s="121">
        <f>Forsíða!E9</f>
        <v>1</v>
      </c>
      <c r="D3" s="116"/>
      <c r="E3" s="117"/>
      <c r="F3" s="99" t="str">
        <f>Forsíða!A21</f>
        <v>Útgáfa: 5.03</v>
      </c>
      <c r="G3" s="45" t="str">
        <f>+Forsíða!D13</f>
        <v>Dags.:</v>
      </c>
      <c r="H3" s="4">
        <f>+Forsíða!E13</f>
        <v>45935</v>
      </c>
      <c r="I3" s="100"/>
      <c r="J3" s="100"/>
      <c r="K3" s="148"/>
      <c r="L3" s="173"/>
      <c r="M3" s="173"/>
      <c r="N3" s="41"/>
      <c r="O3" s="148"/>
      <c r="P3" s="100"/>
      <c r="Q3" s="173"/>
      <c r="R3" s="100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248"/>
    </row>
    <row r="4" spans="1:30" s="12" customFormat="1" ht="13.5" thickBot="1" x14ac:dyDescent="0.25">
      <c r="A4" s="122" t="s">
        <v>31</v>
      </c>
      <c r="B4" s="15"/>
      <c r="C4" s="118"/>
      <c r="D4" s="119"/>
      <c r="E4" s="119"/>
      <c r="F4" s="101" t="s">
        <v>32</v>
      </c>
      <c r="G4" s="17"/>
      <c r="H4" s="17"/>
      <c r="I4" s="17"/>
      <c r="J4" s="17"/>
      <c r="K4" s="149"/>
      <c r="L4" s="174"/>
      <c r="M4" s="174"/>
      <c r="N4" s="175"/>
      <c r="O4" s="149"/>
      <c r="P4" s="17"/>
      <c r="Q4" s="174"/>
      <c r="R4" s="1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249"/>
    </row>
    <row r="5" spans="1:30" s="9" customFormat="1" ht="22.5" customHeight="1" x14ac:dyDescent="0.2">
      <c r="A5" s="11" t="s">
        <v>33</v>
      </c>
      <c r="B5" s="23" t="s">
        <v>34</v>
      </c>
      <c r="C5" s="123" t="s">
        <v>35</v>
      </c>
      <c r="D5" s="11" t="s">
        <v>36</v>
      </c>
      <c r="E5" s="11" t="s">
        <v>37</v>
      </c>
      <c r="F5" s="102" t="s">
        <v>24</v>
      </c>
      <c r="G5" s="97" t="s">
        <v>38</v>
      </c>
      <c r="H5" s="97" t="s">
        <v>39</v>
      </c>
      <c r="I5" s="97" t="s">
        <v>40</v>
      </c>
      <c r="J5" s="97" t="s">
        <v>41</v>
      </c>
      <c r="K5" s="97" t="s">
        <v>42</v>
      </c>
      <c r="L5" s="107" t="s">
        <v>43</v>
      </c>
      <c r="M5" s="107" t="s">
        <v>44</v>
      </c>
      <c r="N5" s="35" t="s">
        <v>25</v>
      </c>
      <c r="O5" s="97" t="s">
        <v>45</v>
      </c>
      <c r="P5" s="179" t="s">
        <v>92</v>
      </c>
      <c r="Q5" s="220" t="s">
        <v>93</v>
      </c>
      <c r="R5" s="179" t="s">
        <v>94</v>
      </c>
      <c r="S5" s="29" t="s">
        <v>141</v>
      </c>
      <c r="T5" s="246" t="s">
        <v>88</v>
      </c>
      <c r="U5" s="246" t="s">
        <v>80</v>
      </c>
      <c r="V5" s="246" t="s">
        <v>118</v>
      </c>
      <c r="W5" s="246" t="s">
        <v>81</v>
      </c>
      <c r="X5" s="246" t="s">
        <v>122</v>
      </c>
      <c r="Y5" s="246" t="s">
        <v>82</v>
      </c>
      <c r="Z5" s="246" t="s">
        <v>95</v>
      </c>
      <c r="AA5" s="246" t="s">
        <v>119</v>
      </c>
      <c r="AB5" s="246" t="s">
        <v>89</v>
      </c>
      <c r="AC5" s="246" t="s">
        <v>90</v>
      </c>
      <c r="AD5" s="250"/>
    </row>
    <row r="6" spans="1:30" customFormat="1" ht="23.25" thickBot="1" x14ac:dyDescent="0.25">
      <c r="A6" s="24" t="s">
        <v>46</v>
      </c>
      <c r="B6" s="24" t="s">
        <v>47</v>
      </c>
      <c r="C6" s="124" t="s">
        <v>48</v>
      </c>
      <c r="D6" s="24" t="s">
        <v>49</v>
      </c>
      <c r="E6" s="24" t="s">
        <v>50</v>
      </c>
      <c r="F6" s="103" t="s">
        <v>28</v>
      </c>
      <c r="G6" s="104" t="s">
        <v>51</v>
      </c>
      <c r="H6" s="104" t="s">
        <v>52</v>
      </c>
      <c r="I6" s="105" t="s">
        <v>53</v>
      </c>
      <c r="J6" s="105" t="s">
        <v>54</v>
      </c>
      <c r="K6" s="104" t="s">
        <v>55</v>
      </c>
      <c r="L6" s="108" t="s">
        <v>56</v>
      </c>
      <c r="M6" s="178" t="s">
        <v>57</v>
      </c>
      <c r="N6" s="39" t="s">
        <v>29</v>
      </c>
      <c r="O6" s="104" t="s">
        <v>58</v>
      </c>
      <c r="P6" s="104" t="s">
        <v>59</v>
      </c>
      <c r="Q6" s="113" t="s">
        <v>60</v>
      </c>
      <c r="R6" s="105" t="s">
        <v>61</v>
      </c>
      <c r="S6" s="251" t="s">
        <v>83</v>
      </c>
      <c r="T6" s="221" t="s">
        <v>96</v>
      </c>
      <c r="U6" s="221" t="s">
        <v>96</v>
      </c>
      <c r="V6" s="221" t="s">
        <v>96</v>
      </c>
      <c r="W6" s="221" t="s">
        <v>96</v>
      </c>
      <c r="X6" s="221" t="s">
        <v>96</v>
      </c>
      <c r="Y6" s="221" t="s">
        <v>96</v>
      </c>
      <c r="Z6" s="221" t="s">
        <v>96</v>
      </c>
      <c r="AA6" s="221" t="s">
        <v>96</v>
      </c>
      <c r="AB6" s="221" t="s">
        <v>96</v>
      </c>
      <c r="AC6" s="221" t="s">
        <v>96</v>
      </c>
      <c r="AD6" s="251"/>
    </row>
    <row r="7" spans="1:30" customFormat="1" x14ac:dyDescent="0.2">
      <c r="A7" s="94" t="s">
        <v>145</v>
      </c>
      <c r="B7" s="6" t="s">
        <v>148</v>
      </c>
      <c r="C7" s="7" t="s">
        <v>149</v>
      </c>
      <c r="D7" s="6" t="s">
        <v>150</v>
      </c>
      <c r="E7" s="6" t="s">
        <v>148</v>
      </c>
      <c r="F7" s="57">
        <v>89.3</v>
      </c>
      <c r="G7" s="166"/>
      <c r="H7" s="5">
        <v>4.2</v>
      </c>
      <c r="I7" s="166"/>
      <c r="J7" s="290">
        <v>89.3</v>
      </c>
      <c r="K7" s="5"/>
      <c r="L7" s="229">
        <v>2.9</v>
      </c>
      <c r="M7" s="229">
        <v>2.9</v>
      </c>
      <c r="N7" s="245">
        <v>270.60000000000002</v>
      </c>
      <c r="O7" s="166">
        <v>74.400000000000006</v>
      </c>
      <c r="P7" s="200">
        <v>89.3</v>
      </c>
      <c r="Q7" s="201">
        <v>2.9</v>
      </c>
      <c r="R7" s="200">
        <v>215.76</v>
      </c>
      <c r="S7" s="219"/>
      <c r="T7" s="243"/>
      <c r="U7" s="219"/>
      <c r="V7" s="219"/>
      <c r="W7" s="219"/>
      <c r="X7" s="219"/>
      <c r="Y7" s="219"/>
      <c r="Z7" s="219"/>
      <c r="AA7" s="219"/>
      <c r="AB7" s="219"/>
      <c r="AC7" s="219"/>
      <c r="AD7" s="252"/>
    </row>
    <row r="8" spans="1:30" x14ac:dyDescent="0.2">
      <c r="G8" s="166"/>
      <c r="I8" s="166"/>
      <c r="K8" s="166"/>
      <c r="L8" s="229"/>
      <c r="M8" s="229"/>
      <c r="N8" s="230"/>
      <c r="O8" s="166"/>
    </row>
    <row r="9" spans="1:30" x14ac:dyDescent="0.2">
      <c r="A9" s="6" t="s">
        <v>145</v>
      </c>
      <c r="B9" s="6" t="s">
        <v>151</v>
      </c>
      <c r="C9" s="7" t="s">
        <v>149</v>
      </c>
      <c r="D9" s="6" t="s">
        <v>150</v>
      </c>
      <c r="E9" s="6" t="s">
        <v>148</v>
      </c>
      <c r="F9" s="57">
        <v>145.6</v>
      </c>
      <c r="G9" s="166"/>
      <c r="I9" s="166">
        <v>4</v>
      </c>
      <c r="J9" s="177">
        <v>141.6</v>
      </c>
      <c r="K9" s="166"/>
      <c r="L9" s="229">
        <v>3.15</v>
      </c>
      <c r="M9" s="229">
        <v>3.15</v>
      </c>
      <c r="N9" s="230">
        <v>458.6</v>
      </c>
      <c r="O9" s="166">
        <v>123.4</v>
      </c>
      <c r="P9" s="177">
        <v>141.6</v>
      </c>
      <c r="Q9" s="109">
        <v>3.15</v>
      </c>
      <c r="R9" s="177">
        <v>388.71</v>
      </c>
    </row>
    <row r="10" spans="1:30" x14ac:dyDescent="0.2">
      <c r="A10" s="6" t="s">
        <v>145</v>
      </c>
      <c r="B10" s="6" t="s">
        <v>152</v>
      </c>
      <c r="C10" s="7" t="s">
        <v>153</v>
      </c>
      <c r="D10" s="6" t="s">
        <v>154</v>
      </c>
      <c r="E10" s="6" t="s">
        <v>152</v>
      </c>
      <c r="F10" s="57">
        <v>15</v>
      </c>
      <c r="G10" s="166"/>
      <c r="I10" s="166"/>
      <c r="J10" s="177">
        <v>15</v>
      </c>
      <c r="K10" s="166"/>
      <c r="L10" s="229">
        <v>3.15</v>
      </c>
      <c r="M10" s="229">
        <v>3.15</v>
      </c>
      <c r="N10" s="230">
        <v>47.3</v>
      </c>
      <c r="O10" s="166">
        <v>11.9</v>
      </c>
      <c r="P10" s="177">
        <v>15</v>
      </c>
      <c r="Q10" s="109">
        <v>3.15</v>
      </c>
      <c r="R10" s="177">
        <v>37.484999999999999</v>
      </c>
    </row>
    <row r="11" spans="1:30" x14ac:dyDescent="0.2">
      <c r="A11" s="6" t="s">
        <v>158</v>
      </c>
      <c r="B11" s="6" t="s">
        <v>156</v>
      </c>
      <c r="C11" s="7" t="s">
        <v>157</v>
      </c>
      <c r="D11" s="6" t="s">
        <v>155</v>
      </c>
      <c r="E11" s="94" t="s">
        <v>148</v>
      </c>
      <c r="F11" s="57">
        <v>22.7</v>
      </c>
      <c r="G11" s="166"/>
      <c r="I11" s="166"/>
      <c r="J11" s="177">
        <v>22.7</v>
      </c>
      <c r="K11" s="166"/>
      <c r="L11" s="229"/>
      <c r="M11" s="229"/>
      <c r="N11" s="230"/>
      <c r="O11" s="166"/>
      <c r="Q11" s="109">
        <v>1</v>
      </c>
      <c r="R11" s="177">
        <v>22.7</v>
      </c>
    </row>
    <row r="12" spans="1:30" x14ac:dyDescent="0.2">
      <c r="G12" s="166"/>
      <c r="I12" s="166"/>
      <c r="K12" s="166"/>
      <c r="L12" s="229"/>
      <c r="M12" s="229"/>
      <c r="N12" s="230"/>
      <c r="O12" s="166"/>
    </row>
    <row r="13" spans="1:30" x14ac:dyDescent="0.2">
      <c r="G13" s="166"/>
      <c r="I13" s="166"/>
      <c r="K13" s="166"/>
      <c r="L13" s="229"/>
      <c r="M13" s="229"/>
      <c r="N13" s="230"/>
      <c r="O13" s="166"/>
    </row>
    <row r="14" spans="1:30" x14ac:dyDescent="0.2">
      <c r="G14" s="166"/>
      <c r="I14" s="166"/>
      <c r="K14" s="166"/>
      <c r="L14" s="229"/>
      <c r="M14" s="229"/>
      <c r="N14" s="230"/>
      <c r="O14" s="166"/>
    </row>
    <row r="15" spans="1:30" x14ac:dyDescent="0.2">
      <c r="G15" s="166"/>
      <c r="I15" s="166"/>
      <c r="K15" s="166"/>
      <c r="L15" s="229"/>
      <c r="M15" s="229"/>
      <c r="N15" s="230"/>
      <c r="O15" s="166"/>
    </row>
    <row r="16" spans="1:30" x14ac:dyDescent="0.2">
      <c r="G16" s="166"/>
      <c r="I16" s="166"/>
      <c r="K16" s="166"/>
      <c r="L16" s="229"/>
      <c r="M16" s="229"/>
      <c r="N16" s="230"/>
      <c r="O16" s="166"/>
    </row>
    <row r="17" spans="1:22" x14ac:dyDescent="0.2">
      <c r="G17" s="166"/>
      <c r="I17" s="166"/>
      <c r="K17" s="166"/>
      <c r="L17" s="229"/>
      <c r="M17" s="229"/>
      <c r="N17" s="230"/>
      <c r="O17" s="166"/>
    </row>
    <row r="18" spans="1:22" x14ac:dyDescent="0.2">
      <c r="G18" s="166"/>
      <c r="I18" s="166"/>
      <c r="K18" s="166"/>
      <c r="L18" s="229"/>
      <c r="M18" s="229"/>
      <c r="N18" s="230"/>
      <c r="O18" s="166"/>
    </row>
    <row r="19" spans="1:22" x14ac:dyDescent="0.2">
      <c r="G19" s="166"/>
      <c r="I19" s="166"/>
      <c r="K19" s="166"/>
      <c r="L19" s="229"/>
      <c r="M19" s="229"/>
      <c r="N19" s="230"/>
      <c r="O19" s="166"/>
    </row>
    <row r="20" spans="1:22" x14ac:dyDescent="0.2">
      <c r="G20" s="166"/>
      <c r="I20" s="166"/>
      <c r="K20" s="166"/>
      <c r="L20" s="229"/>
      <c r="M20" s="229"/>
      <c r="N20" s="230"/>
      <c r="O20" s="166"/>
    </row>
    <row r="21" spans="1:22" x14ac:dyDescent="0.2">
      <c r="G21" s="166"/>
      <c r="I21" s="166"/>
      <c r="K21" s="166"/>
      <c r="L21" s="229"/>
      <c r="M21" s="229"/>
      <c r="N21" s="230"/>
      <c r="O21" s="166"/>
      <c r="V21" s="40"/>
    </row>
    <row r="22" spans="1:22" x14ac:dyDescent="0.2">
      <c r="G22" s="166"/>
      <c r="I22" s="166"/>
      <c r="K22" s="166"/>
      <c r="L22" s="229"/>
      <c r="M22" s="229"/>
      <c r="N22" s="230"/>
      <c r="O22" s="166"/>
    </row>
    <row r="23" spans="1:22" x14ac:dyDescent="0.2">
      <c r="G23" s="166"/>
      <c r="I23" s="166"/>
      <c r="K23" s="166"/>
      <c r="L23" s="229"/>
      <c r="M23" s="229"/>
      <c r="N23" s="230"/>
      <c r="O23" s="166"/>
    </row>
    <row r="24" spans="1:22" x14ac:dyDescent="0.2">
      <c r="A24" s="94"/>
      <c r="B24" s="94"/>
      <c r="D24" s="94"/>
      <c r="E24" s="94"/>
      <c r="G24" s="166"/>
      <c r="I24" s="166"/>
      <c r="K24" s="166"/>
      <c r="L24" s="229"/>
      <c r="M24" s="229"/>
      <c r="N24" s="230"/>
      <c r="O24" s="166"/>
    </row>
    <row r="25" spans="1:22" x14ac:dyDescent="0.2">
      <c r="G25" s="166"/>
      <c r="I25" s="166"/>
      <c r="K25" s="166"/>
      <c r="L25" s="229"/>
      <c r="M25" s="229"/>
      <c r="N25" s="230"/>
      <c r="O25" s="166"/>
    </row>
    <row r="26" spans="1:22" x14ac:dyDescent="0.2">
      <c r="B26" s="94"/>
      <c r="G26" s="166"/>
      <c r="I26" s="166"/>
      <c r="K26" s="166"/>
      <c r="L26" s="229"/>
      <c r="M26" s="229"/>
      <c r="N26" s="230"/>
      <c r="O26" s="166"/>
    </row>
    <row r="27" spans="1:22" x14ac:dyDescent="0.2">
      <c r="B27" s="94"/>
      <c r="G27" s="166"/>
      <c r="I27" s="166"/>
      <c r="K27" s="166"/>
      <c r="L27" s="229"/>
      <c r="M27" s="229"/>
      <c r="N27" s="230"/>
      <c r="O27" s="166"/>
    </row>
    <row r="28" spans="1:22" x14ac:dyDescent="0.2">
      <c r="B28" s="94"/>
      <c r="G28" s="166"/>
      <c r="I28" s="166"/>
      <c r="K28" s="166"/>
      <c r="L28" s="229"/>
      <c r="M28" s="229"/>
      <c r="N28" s="230"/>
      <c r="O28" s="166"/>
    </row>
    <row r="29" spans="1:22" x14ac:dyDescent="0.2">
      <c r="B29" s="94"/>
      <c r="G29" s="166"/>
      <c r="I29" s="166"/>
      <c r="K29" s="166"/>
      <c r="L29" s="229"/>
      <c r="M29" s="229"/>
      <c r="N29" s="230"/>
      <c r="O29" s="166"/>
    </row>
    <row r="30" spans="1:22" x14ac:dyDescent="0.2">
      <c r="B30" s="94"/>
      <c r="G30" s="166"/>
      <c r="I30" s="166"/>
      <c r="K30" s="166"/>
      <c r="L30" s="229"/>
      <c r="M30" s="229"/>
      <c r="N30" s="230"/>
      <c r="O30" s="166"/>
    </row>
    <row r="31" spans="1:22" x14ac:dyDescent="0.2">
      <c r="B31" s="94"/>
      <c r="G31" s="166"/>
      <c r="I31" s="166"/>
      <c r="K31" s="166"/>
      <c r="L31" s="229"/>
      <c r="M31" s="229"/>
      <c r="N31" s="230"/>
      <c r="O31" s="166"/>
    </row>
    <row r="32" spans="1:22" x14ac:dyDescent="0.2">
      <c r="B32" s="94"/>
      <c r="G32" s="166"/>
      <c r="I32" s="166"/>
      <c r="K32" s="166"/>
      <c r="L32" s="229"/>
      <c r="M32" s="229"/>
      <c r="N32" s="230"/>
      <c r="O32" s="166"/>
    </row>
    <row r="33" spans="1:15" x14ac:dyDescent="0.2">
      <c r="B33" s="94"/>
      <c r="G33" s="166"/>
      <c r="I33" s="166"/>
      <c r="K33" s="166"/>
      <c r="L33" s="229"/>
      <c r="M33" s="229"/>
      <c r="N33" s="230"/>
      <c r="O33" s="166"/>
    </row>
    <row r="34" spans="1:15" x14ac:dyDescent="0.2">
      <c r="B34" s="94"/>
      <c r="G34" s="166"/>
      <c r="I34" s="166"/>
      <c r="K34" s="166"/>
      <c r="L34" s="229"/>
      <c r="M34" s="229"/>
      <c r="N34" s="230"/>
      <c r="O34" s="166"/>
    </row>
    <row r="35" spans="1:15" x14ac:dyDescent="0.2">
      <c r="B35" s="94"/>
      <c r="G35" s="166"/>
      <c r="I35" s="166"/>
      <c r="K35" s="166"/>
      <c r="L35" s="229"/>
      <c r="M35" s="229"/>
      <c r="N35" s="230"/>
      <c r="O35" s="166"/>
    </row>
    <row r="36" spans="1:15" x14ac:dyDescent="0.2">
      <c r="G36" s="166"/>
      <c r="I36" s="166"/>
      <c r="K36" s="166"/>
      <c r="L36" s="229"/>
      <c r="M36" s="229"/>
      <c r="N36" s="230"/>
      <c r="O36" s="166"/>
    </row>
    <row r="37" spans="1:15" x14ac:dyDescent="0.2">
      <c r="E37" s="307"/>
      <c r="F37" s="5"/>
      <c r="G37" s="166"/>
      <c r="I37" s="166"/>
      <c r="K37" s="166"/>
      <c r="L37" s="229"/>
      <c r="M37" s="229"/>
      <c r="N37" s="230"/>
      <c r="O37" s="166"/>
    </row>
    <row r="38" spans="1:15" x14ac:dyDescent="0.2">
      <c r="G38" s="166"/>
      <c r="I38" s="166"/>
      <c r="K38" s="166"/>
      <c r="L38" s="229"/>
      <c r="M38" s="229"/>
      <c r="N38" s="230"/>
      <c r="O38" s="166"/>
    </row>
    <row r="39" spans="1:15" x14ac:dyDescent="0.2">
      <c r="G39" s="166"/>
      <c r="I39" s="166"/>
      <c r="K39" s="166"/>
      <c r="L39" s="229"/>
      <c r="M39" s="229"/>
      <c r="N39" s="230"/>
      <c r="O39" s="166"/>
    </row>
    <row r="40" spans="1:15" x14ac:dyDescent="0.2">
      <c r="G40" s="166"/>
      <c r="I40" s="166"/>
      <c r="K40" s="166"/>
      <c r="L40" s="229"/>
      <c r="M40" s="229"/>
      <c r="N40" s="230"/>
      <c r="O40" s="166"/>
    </row>
    <row r="41" spans="1:15" x14ac:dyDescent="0.2">
      <c r="G41" s="166"/>
      <c r="I41" s="166"/>
      <c r="K41" s="166"/>
      <c r="L41" s="229"/>
      <c r="M41" s="229"/>
      <c r="N41" s="230"/>
      <c r="O41" s="166"/>
    </row>
    <row r="42" spans="1:15" x14ac:dyDescent="0.2">
      <c r="G42" s="166"/>
      <c r="I42" s="166"/>
      <c r="K42" s="166"/>
      <c r="L42" s="229"/>
      <c r="M42" s="229"/>
      <c r="N42" s="230"/>
      <c r="O42" s="166"/>
    </row>
    <row r="43" spans="1:15" x14ac:dyDescent="0.2">
      <c r="G43" s="166"/>
      <c r="I43" s="166"/>
      <c r="K43" s="166"/>
      <c r="L43" s="229"/>
      <c r="M43" s="229"/>
      <c r="N43" s="230"/>
      <c r="O43" s="166"/>
    </row>
    <row r="44" spans="1:15" x14ac:dyDescent="0.2">
      <c r="G44" s="166"/>
      <c r="I44" s="166"/>
      <c r="K44" s="166"/>
      <c r="L44" s="229"/>
      <c r="M44" s="229"/>
      <c r="N44" s="230"/>
      <c r="O44" s="166"/>
    </row>
    <row r="45" spans="1:15" x14ac:dyDescent="0.2">
      <c r="A45" s="94"/>
      <c r="G45" s="166"/>
      <c r="I45" s="166"/>
      <c r="K45" s="166"/>
      <c r="L45" s="229"/>
      <c r="M45" s="229"/>
      <c r="N45" s="230"/>
      <c r="O45" s="166"/>
    </row>
    <row r="46" spans="1:15" x14ac:dyDescent="0.2">
      <c r="A46" s="94"/>
      <c r="D46" s="94"/>
      <c r="E46" s="94"/>
      <c r="G46" s="166"/>
      <c r="I46" s="166"/>
      <c r="K46" s="166"/>
      <c r="L46" s="229"/>
      <c r="M46" s="229"/>
      <c r="N46" s="230"/>
      <c r="O46" s="166"/>
    </row>
    <row r="47" spans="1:15" x14ac:dyDescent="0.2">
      <c r="G47" s="166"/>
      <c r="I47" s="166"/>
      <c r="K47" s="166"/>
      <c r="L47" s="229"/>
      <c r="M47" s="229"/>
      <c r="N47" s="230"/>
      <c r="O47" s="166"/>
    </row>
    <row r="48" spans="1:15" x14ac:dyDescent="0.2">
      <c r="G48" s="166"/>
      <c r="I48" s="166"/>
      <c r="K48" s="166"/>
      <c r="L48" s="229"/>
      <c r="M48" s="229"/>
      <c r="N48" s="230"/>
      <c r="O48" s="166"/>
    </row>
    <row r="49" spans="7:15" x14ac:dyDescent="0.2">
      <c r="G49" s="166"/>
      <c r="I49" s="166"/>
      <c r="K49" s="166"/>
      <c r="L49" s="229"/>
      <c r="M49" s="229"/>
      <c r="N49" s="230"/>
      <c r="O49" s="166"/>
    </row>
    <row r="50" spans="7:15" x14ac:dyDescent="0.2">
      <c r="G50" s="166"/>
      <c r="I50" s="166"/>
      <c r="K50" s="166"/>
      <c r="L50" s="229"/>
      <c r="M50" s="229"/>
      <c r="N50" s="230"/>
      <c r="O50" s="166"/>
    </row>
    <row r="51" spans="7:15" x14ac:dyDescent="0.2">
      <c r="G51" s="166"/>
      <c r="I51" s="166"/>
      <c r="K51" s="166"/>
      <c r="L51" s="229"/>
      <c r="M51" s="229"/>
      <c r="N51" s="230"/>
      <c r="O51" s="166"/>
    </row>
    <row r="52" spans="7:15" x14ac:dyDescent="0.2">
      <c r="G52" s="166"/>
      <c r="I52" s="166"/>
      <c r="K52" s="166"/>
      <c r="L52" s="229"/>
      <c r="M52" s="229"/>
      <c r="N52" s="230"/>
      <c r="O52" s="166"/>
    </row>
    <row r="53" spans="7:15" x14ac:dyDescent="0.2">
      <c r="G53" s="166"/>
      <c r="I53" s="166"/>
      <c r="K53" s="166"/>
      <c r="L53" s="229"/>
      <c r="M53" s="229"/>
      <c r="N53" s="230"/>
      <c r="O53" s="166"/>
    </row>
    <row r="54" spans="7:15" x14ac:dyDescent="0.2">
      <c r="G54" s="166"/>
      <c r="I54" s="166"/>
      <c r="K54" s="166"/>
      <c r="L54" s="229"/>
      <c r="M54" s="229"/>
      <c r="N54" s="230"/>
      <c r="O54" s="166"/>
    </row>
    <row r="55" spans="7:15" x14ac:dyDescent="0.2">
      <c r="G55" s="166"/>
      <c r="I55" s="166"/>
      <c r="K55" s="166"/>
      <c r="L55" s="229"/>
      <c r="M55" s="229"/>
      <c r="N55" s="230"/>
      <c r="O55" s="166"/>
    </row>
    <row r="56" spans="7:15" x14ac:dyDescent="0.2">
      <c r="G56" s="166"/>
      <c r="I56" s="166"/>
      <c r="K56" s="166"/>
      <c r="L56" s="229"/>
      <c r="M56" s="229"/>
      <c r="N56" s="230"/>
      <c r="O56" s="166"/>
    </row>
    <row r="57" spans="7:15" x14ac:dyDescent="0.2">
      <c r="G57" s="166"/>
      <c r="I57" s="166"/>
      <c r="K57" s="166"/>
      <c r="L57" s="229"/>
      <c r="M57" s="229"/>
      <c r="N57" s="230"/>
      <c r="O57" s="166"/>
    </row>
    <row r="58" spans="7:15" x14ac:dyDescent="0.2">
      <c r="G58" s="166"/>
      <c r="I58" s="166"/>
      <c r="K58" s="166"/>
      <c r="L58" s="229"/>
      <c r="M58" s="229"/>
      <c r="N58" s="230"/>
      <c r="O58" s="166"/>
    </row>
    <row r="59" spans="7:15" x14ac:dyDescent="0.2">
      <c r="G59" s="166"/>
      <c r="I59" s="166"/>
      <c r="K59" s="166"/>
      <c r="L59" s="229"/>
      <c r="M59" s="229"/>
      <c r="N59" s="230"/>
      <c r="O59" s="166"/>
    </row>
    <row r="60" spans="7:15" x14ac:dyDescent="0.2">
      <c r="G60" s="166"/>
      <c r="I60" s="166"/>
      <c r="K60" s="166"/>
      <c r="L60" s="229"/>
      <c r="M60" s="229"/>
      <c r="N60" s="230"/>
      <c r="O60" s="166"/>
    </row>
    <row r="61" spans="7:15" x14ac:dyDescent="0.2">
      <c r="G61" s="166"/>
      <c r="I61" s="166"/>
      <c r="K61" s="166"/>
      <c r="L61" s="229"/>
      <c r="M61" s="229"/>
      <c r="N61" s="230"/>
      <c r="O61" s="166"/>
    </row>
    <row r="62" spans="7:15" x14ac:dyDescent="0.2">
      <c r="G62" s="166"/>
      <c r="I62" s="166"/>
      <c r="K62" s="166"/>
      <c r="L62" s="229"/>
      <c r="M62" s="229"/>
      <c r="N62" s="230"/>
      <c r="O62" s="166"/>
    </row>
    <row r="63" spans="7:15" x14ac:dyDescent="0.2">
      <c r="G63" s="166"/>
      <c r="I63" s="166"/>
      <c r="K63" s="166"/>
      <c r="L63" s="229"/>
      <c r="M63" s="229"/>
      <c r="N63" s="230"/>
      <c r="O63" s="166"/>
    </row>
    <row r="64" spans="7:15" x14ac:dyDescent="0.2">
      <c r="G64" s="166"/>
      <c r="I64" s="166"/>
      <c r="K64" s="166"/>
      <c r="L64" s="229"/>
      <c r="M64" s="229"/>
      <c r="N64" s="230"/>
      <c r="O64" s="166"/>
    </row>
    <row r="65" spans="7:15" x14ac:dyDescent="0.2">
      <c r="G65" s="166"/>
      <c r="I65" s="166"/>
      <c r="K65" s="166"/>
      <c r="L65" s="229"/>
      <c r="M65" s="229"/>
      <c r="N65" s="230"/>
      <c r="O65" s="166"/>
    </row>
    <row r="66" spans="7:15" x14ac:dyDescent="0.2">
      <c r="G66" s="166"/>
      <c r="I66" s="166"/>
      <c r="K66" s="166"/>
      <c r="L66" s="229"/>
      <c r="M66" s="229"/>
      <c r="N66" s="230"/>
      <c r="O66" s="166"/>
    </row>
    <row r="67" spans="7:15" x14ac:dyDescent="0.2">
      <c r="G67" s="166"/>
      <c r="I67" s="166"/>
      <c r="K67" s="166"/>
      <c r="L67" s="229"/>
      <c r="M67" s="229"/>
      <c r="N67" s="230"/>
      <c r="O67" s="166"/>
    </row>
    <row r="68" spans="7:15" x14ac:dyDescent="0.2">
      <c r="G68" s="166"/>
      <c r="I68" s="166"/>
      <c r="K68" s="166"/>
      <c r="L68" s="229"/>
      <c r="M68" s="229"/>
      <c r="N68" s="230"/>
      <c r="O68" s="166"/>
    </row>
    <row r="69" spans="7:15" x14ac:dyDescent="0.2">
      <c r="G69" s="166"/>
      <c r="I69" s="166"/>
      <c r="K69" s="166"/>
      <c r="L69" s="229"/>
      <c r="M69" s="229"/>
      <c r="N69" s="230"/>
      <c r="O69" s="166"/>
    </row>
    <row r="70" spans="7:15" x14ac:dyDescent="0.2">
      <c r="G70" s="166"/>
      <c r="I70" s="166"/>
      <c r="K70" s="166"/>
      <c r="L70" s="229"/>
      <c r="M70" s="229"/>
      <c r="N70" s="230"/>
      <c r="O70" s="166"/>
    </row>
    <row r="71" spans="7:15" x14ac:dyDescent="0.2">
      <c r="G71" s="166"/>
      <c r="I71" s="166"/>
      <c r="K71" s="166"/>
      <c r="L71" s="229"/>
      <c r="M71" s="229"/>
      <c r="N71" s="230"/>
      <c r="O71" s="166"/>
    </row>
    <row r="72" spans="7:15" x14ac:dyDescent="0.2">
      <c r="G72" s="166"/>
      <c r="I72" s="166"/>
      <c r="K72" s="166"/>
      <c r="L72" s="229"/>
      <c r="M72" s="229"/>
      <c r="N72" s="230"/>
      <c r="O72" s="166"/>
    </row>
    <row r="73" spans="7:15" x14ac:dyDescent="0.2">
      <c r="G73" s="166"/>
      <c r="I73" s="166"/>
      <c r="K73" s="166"/>
      <c r="L73" s="229"/>
      <c r="M73" s="229"/>
      <c r="N73" s="230"/>
      <c r="O73" s="166"/>
    </row>
    <row r="74" spans="7:15" x14ac:dyDescent="0.2">
      <c r="G74" s="166"/>
      <c r="I74" s="166"/>
      <c r="K74" s="166"/>
      <c r="L74" s="229"/>
      <c r="M74" s="229"/>
      <c r="N74" s="230"/>
      <c r="O74" s="166"/>
    </row>
    <row r="75" spans="7:15" x14ac:dyDescent="0.2">
      <c r="G75" s="166"/>
      <c r="I75" s="166"/>
      <c r="K75" s="166"/>
      <c r="L75" s="229"/>
      <c r="M75" s="229"/>
      <c r="N75" s="230"/>
      <c r="O75" s="166"/>
    </row>
    <row r="76" spans="7:15" x14ac:dyDescent="0.2">
      <c r="G76" s="166"/>
      <c r="I76" s="166"/>
      <c r="K76" s="166"/>
      <c r="L76" s="229"/>
      <c r="M76" s="229"/>
      <c r="N76" s="230"/>
      <c r="O76" s="166"/>
    </row>
    <row r="77" spans="7:15" x14ac:dyDescent="0.2">
      <c r="G77" s="166"/>
      <c r="I77" s="166"/>
      <c r="K77" s="166"/>
      <c r="L77" s="229"/>
      <c r="M77" s="229"/>
      <c r="N77" s="230"/>
      <c r="O77" s="166"/>
    </row>
    <row r="78" spans="7:15" x14ac:dyDescent="0.2">
      <c r="G78" s="166"/>
      <c r="I78" s="166"/>
      <c r="K78" s="166"/>
      <c r="L78" s="229"/>
      <c r="M78" s="229"/>
      <c r="N78" s="230"/>
      <c r="O78" s="166"/>
    </row>
    <row r="79" spans="7:15" x14ac:dyDescent="0.2">
      <c r="G79" s="166"/>
      <c r="I79" s="166"/>
      <c r="K79" s="166"/>
      <c r="L79" s="229"/>
      <c r="M79" s="229"/>
      <c r="N79" s="230"/>
      <c r="O79" s="166"/>
    </row>
    <row r="80" spans="7:15" x14ac:dyDescent="0.2">
      <c r="G80" s="166"/>
      <c r="I80" s="166"/>
      <c r="K80" s="166"/>
      <c r="L80" s="229"/>
      <c r="M80" s="229"/>
      <c r="N80" s="230"/>
      <c r="O80" s="166"/>
    </row>
    <row r="81" spans="7:15" x14ac:dyDescent="0.2">
      <c r="G81" s="166"/>
      <c r="I81" s="166"/>
      <c r="K81" s="166"/>
      <c r="L81" s="229"/>
      <c r="M81" s="229"/>
      <c r="N81" s="230"/>
      <c r="O81" s="166"/>
    </row>
    <row r="82" spans="7:15" x14ac:dyDescent="0.2">
      <c r="G82" s="166"/>
      <c r="I82" s="166"/>
      <c r="K82" s="166"/>
      <c r="L82" s="229"/>
      <c r="M82" s="229"/>
      <c r="N82" s="230"/>
      <c r="O82" s="166"/>
    </row>
    <row r="83" spans="7:15" x14ac:dyDescent="0.2">
      <c r="G83" s="166"/>
      <c r="I83" s="166"/>
      <c r="K83" s="166"/>
      <c r="L83" s="229"/>
      <c r="M83" s="229"/>
      <c r="N83" s="230"/>
      <c r="O83" s="166"/>
    </row>
    <row r="84" spans="7:15" x14ac:dyDescent="0.2">
      <c r="G84" s="166"/>
      <c r="I84" s="166"/>
      <c r="K84" s="166"/>
      <c r="L84" s="229"/>
      <c r="M84" s="229"/>
      <c r="N84" s="230"/>
      <c r="O84" s="166"/>
    </row>
    <row r="85" spans="7:15" x14ac:dyDescent="0.2">
      <c r="G85" s="166"/>
      <c r="I85" s="166"/>
      <c r="K85" s="166"/>
      <c r="L85" s="229"/>
      <c r="M85" s="229"/>
      <c r="N85" s="230"/>
      <c r="O85" s="166"/>
    </row>
    <row r="86" spans="7:15" x14ac:dyDescent="0.2">
      <c r="G86" s="166"/>
      <c r="I86" s="166"/>
      <c r="K86" s="166"/>
      <c r="L86" s="229"/>
      <c r="M86" s="229"/>
      <c r="N86" s="230"/>
      <c r="O86" s="166"/>
    </row>
    <row r="87" spans="7:15" x14ac:dyDescent="0.2">
      <c r="G87" s="166"/>
      <c r="I87" s="166"/>
      <c r="K87" s="166"/>
      <c r="L87" s="229"/>
      <c r="M87" s="229"/>
      <c r="N87" s="230"/>
      <c r="O87" s="166"/>
    </row>
    <row r="88" spans="7:15" x14ac:dyDescent="0.2">
      <c r="G88" s="166"/>
      <c r="I88" s="166"/>
      <c r="K88" s="166"/>
      <c r="L88" s="229"/>
      <c r="M88" s="229"/>
      <c r="N88" s="230"/>
      <c r="O88" s="166"/>
    </row>
    <row r="89" spans="7:15" x14ac:dyDescent="0.2">
      <c r="G89" s="166"/>
      <c r="I89" s="166"/>
      <c r="K89" s="166"/>
      <c r="L89" s="229"/>
      <c r="M89" s="229"/>
      <c r="N89" s="230"/>
      <c r="O89" s="166"/>
    </row>
    <row r="90" spans="7:15" x14ac:dyDescent="0.2">
      <c r="G90" s="166"/>
      <c r="I90" s="166"/>
      <c r="K90" s="166"/>
      <c r="L90" s="229"/>
      <c r="M90" s="229"/>
      <c r="N90" s="230"/>
      <c r="O90" s="166"/>
    </row>
    <row r="91" spans="7:15" x14ac:dyDescent="0.2">
      <c r="G91" s="166"/>
      <c r="I91" s="166"/>
      <c r="K91" s="166"/>
      <c r="L91" s="229"/>
      <c r="M91" s="229"/>
      <c r="N91" s="230"/>
      <c r="O91" s="166"/>
    </row>
    <row r="92" spans="7:15" x14ac:dyDescent="0.2">
      <c r="G92" s="166"/>
      <c r="I92" s="166"/>
      <c r="K92" s="166"/>
      <c r="L92" s="229"/>
      <c r="M92" s="229"/>
      <c r="N92" s="230"/>
      <c r="O92" s="166"/>
    </row>
    <row r="93" spans="7:15" x14ac:dyDescent="0.2">
      <c r="G93" s="166"/>
      <c r="I93" s="166"/>
      <c r="K93" s="166"/>
      <c r="L93" s="229"/>
      <c r="M93" s="229"/>
      <c r="N93" s="230"/>
      <c r="O93" s="166"/>
    </row>
    <row r="94" spans="7:15" x14ac:dyDescent="0.2">
      <c r="G94" s="166"/>
      <c r="I94" s="166"/>
      <c r="K94" s="166"/>
      <c r="L94" s="229"/>
      <c r="M94" s="229"/>
      <c r="N94" s="230"/>
      <c r="O94" s="166"/>
    </row>
    <row r="95" spans="7:15" x14ac:dyDescent="0.2">
      <c r="G95" s="166"/>
      <c r="I95" s="166"/>
      <c r="K95" s="166"/>
      <c r="L95" s="229"/>
      <c r="M95" s="229"/>
      <c r="N95" s="230"/>
      <c r="O95" s="166"/>
    </row>
    <row r="96" spans="7:15" x14ac:dyDescent="0.2">
      <c r="G96" s="166"/>
      <c r="I96" s="166"/>
      <c r="K96" s="166"/>
      <c r="L96" s="229"/>
      <c r="M96" s="229"/>
      <c r="N96" s="230"/>
      <c r="O96" s="166"/>
    </row>
    <row r="97" spans="7:15" x14ac:dyDescent="0.2">
      <c r="G97" s="166"/>
      <c r="I97" s="166"/>
      <c r="K97" s="166"/>
      <c r="L97" s="229"/>
      <c r="M97" s="229"/>
      <c r="N97" s="230"/>
      <c r="O97" s="166"/>
    </row>
    <row r="98" spans="7:15" x14ac:dyDescent="0.2">
      <c r="G98" s="166"/>
      <c r="I98" s="166"/>
      <c r="K98" s="166"/>
      <c r="L98" s="229"/>
      <c r="M98" s="229"/>
      <c r="N98" s="230"/>
      <c r="O98" s="166"/>
    </row>
    <row r="99" spans="7:15" x14ac:dyDescent="0.2">
      <c r="G99" s="166"/>
      <c r="I99" s="166"/>
      <c r="K99" s="166"/>
      <c r="L99" s="229"/>
      <c r="M99" s="229"/>
      <c r="N99" s="230"/>
      <c r="O99" s="166"/>
    </row>
    <row r="100" spans="7:15" x14ac:dyDescent="0.2">
      <c r="G100" s="166"/>
      <c r="I100" s="166"/>
      <c r="K100" s="166"/>
      <c r="L100" s="229"/>
      <c r="M100" s="229"/>
      <c r="N100" s="230"/>
      <c r="O100" s="166"/>
    </row>
    <row r="101" spans="7:15" x14ac:dyDescent="0.2">
      <c r="G101" s="166"/>
      <c r="I101" s="166"/>
      <c r="K101" s="166"/>
      <c r="L101" s="229"/>
      <c r="M101" s="229"/>
      <c r="N101" s="230"/>
      <c r="O101" s="166"/>
    </row>
    <row r="102" spans="7:15" x14ac:dyDescent="0.2">
      <c r="G102" s="166"/>
      <c r="I102" s="166"/>
      <c r="K102" s="166"/>
      <c r="L102" s="229"/>
      <c r="M102" s="229"/>
      <c r="N102" s="230"/>
      <c r="O102" s="166"/>
    </row>
    <row r="103" spans="7:15" x14ac:dyDescent="0.2">
      <c r="G103" s="166"/>
      <c r="I103" s="166"/>
      <c r="K103" s="166"/>
      <c r="L103" s="229"/>
      <c r="M103" s="229"/>
      <c r="N103" s="230"/>
      <c r="O103" s="166"/>
    </row>
    <row r="104" spans="7:15" x14ac:dyDescent="0.2">
      <c r="G104" s="166"/>
      <c r="I104" s="166"/>
      <c r="K104" s="166"/>
      <c r="L104" s="229"/>
      <c r="M104" s="229"/>
      <c r="N104" s="230"/>
      <c r="O104" s="166"/>
    </row>
    <row r="105" spans="7:15" x14ac:dyDescent="0.2">
      <c r="G105" s="166"/>
      <c r="I105" s="166"/>
      <c r="K105" s="166"/>
      <c r="L105" s="229"/>
      <c r="M105" s="229"/>
      <c r="N105" s="230"/>
      <c r="O105" s="166"/>
    </row>
    <row r="106" spans="7:15" x14ac:dyDescent="0.2">
      <c r="G106" s="166"/>
      <c r="I106" s="166"/>
      <c r="K106" s="166"/>
      <c r="L106" s="229"/>
      <c r="M106" s="229"/>
      <c r="N106" s="230"/>
      <c r="O106" s="166"/>
    </row>
    <row r="107" spans="7:15" x14ac:dyDescent="0.2">
      <c r="G107" s="166"/>
      <c r="I107" s="166"/>
      <c r="K107" s="166"/>
      <c r="L107" s="229"/>
      <c r="M107" s="229"/>
      <c r="N107" s="230"/>
      <c r="O107" s="166"/>
    </row>
    <row r="108" spans="7:15" x14ac:dyDescent="0.2">
      <c r="G108" s="166"/>
      <c r="I108" s="166"/>
      <c r="K108" s="166"/>
      <c r="L108" s="229"/>
      <c r="M108" s="229"/>
      <c r="N108" s="230"/>
      <c r="O108" s="166"/>
    </row>
    <row r="109" spans="7:15" x14ac:dyDescent="0.2">
      <c r="G109" s="166"/>
      <c r="I109" s="166"/>
      <c r="K109" s="166"/>
      <c r="L109" s="229"/>
      <c r="M109" s="229"/>
      <c r="N109" s="230"/>
      <c r="O109" s="166"/>
    </row>
    <row r="110" spans="7:15" x14ac:dyDescent="0.2">
      <c r="G110" s="166"/>
      <c r="I110" s="166"/>
      <c r="K110" s="166"/>
      <c r="L110" s="229"/>
      <c r="M110" s="229"/>
      <c r="N110" s="230"/>
      <c r="O110" s="166"/>
    </row>
    <row r="111" spans="7:15" x14ac:dyDescent="0.2">
      <c r="G111" s="166"/>
      <c r="I111" s="166"/>
      <c r="K111" s="166"/>
      <c r="L111" s="229"/>
      <c r="M111" s="229"/>
      <c r="N111" s="230"/>
      <c r="O111" s="166"/>
    </row>
    <row r="112" spans="7:15" x14ac:dyDescent="0.2">
      <c r="G112" s="166"/>
      <c r="I112" s="166"/>
      <c r="K112" s="166"/>
      <c r="L112" s="229"/>
      <c r="M112" s="229"/>
      <c r="N112" s="230"/>
      <c r="O112" s="166"/>
    </row>
    <row r="113" spans="7:15" x14ac:dyDescent="0.2">
      <c r="G113" s="166"/>
      <c r="I113" s="166"/>
      <c r="K113" s="166"/>
      <c r="L113" s="229"/>
      <c r="M113" s="229"/>
      <c r="N113" s="230"/>
      <c r="O113" s="166"/>
    </row>
    <row r="114" spans="7:15" x14ac:dyDescent="0.2">
      <c r="G114" s="166"/>
      <c r="I114" s="166"/>
      <c r="K114" s="166"/>
      <c r="L114" s="229"/>
      <c r="M114" s="229"/>
      <c r="N114" s="230"/>
      <c r="O114" s="166"/>
    </row>
    <row r="115" spans="7:15" x14ac:dyDescent="0.2">
      <c r="G115" s="166"/>
      <c r="I115" s="166"/>
      <c r="K115" s="166"/>
      <c r="L115" s="229"/>
      <c r="M115" s="229"/>
      <c r="N115" s="230"/>
      <c r="O115" s="166"/>
    </row>
    <row r="116" spans="7:15" x14ac:dyDescent="0.2">
      <c r="G116" s="166"/>
      <c r="I116" s="166"/>
      <c r="K116" s="166"/>
      <c r="L116" s="229"/>
      <c r="M116" s="229"/>
      <c r="N116" s="230"/>
      <c r="O116" s="166"/>
    </row>
    <row r="117" spans="7:15" x14ac:dyDescent="0.2">
      <c r="G117" s="166"/>
      <c r="I117" s="166"/>
      <c r="K117" s="166"/>
      <c r="L117" s="229"/>
      <c r="M117" s="229"/>
      <c r="N117" s="230"/>
      <c r="O117" s="166"/>
    </row>
    <row r="118" spans="7:15" x14ac:dyDescent="0.2">
      <c r="G118" s="166"/>
      <c r="I118" s="166"/>
      <c r="K118" s="166"/>
      <c r="L118" s="229"/>
      <c r="M118" s="229"/>
      <c r="N118" s="230"/>
      <c r="O118" s="166"/>
    </row>
    <row r="119" spans="7:15" x14ac:dyDescent="0.2">
      <c r="G119" s="166"/>
      <c r="I119" s="166"/>
      <c r="K119" s="166"/>
      <c r="L119" s="229"/>
      <c r="M119" s="229"/>
      <c r="N119" s="230"/>
      <c r="O119" s="166"/>
    </row>
    <row r="120" spans="7:15" x14ac:dyDescent="0.2">
      <c r="G120" s="166"/>
      <c r="I120" s="166"/>
      <c r="K120" s="166"/>
      <c r="L120" s="229"/>
      <c r="M120" s="229"/>
      <c r="N120" s="230"/>
      <c r="O120" s="166"/>
    </row>
    <row r="121" spans="7:15" x14ac:dyDescent="0.2">
      <c r="G121" s="166"/>
      <c r="I121" s="166"/>
      <c r="K121" s="166"/>
      <c r="L121" s="229"/>
      <c r="M121" s="229"/>
      <c r="N121" s="230"/>
      <c r="O121" s="166"/>
    </row>
    <row r="122" spans="7:15" x14ac:dyDescent="0.2">
      <c r="G122" s="166"/>
      <c r="I122" s="166"/>
      <c r="K122" s="166"/>
      <c r="L122" s="229"/>
      <c r="M122" s="229"/>
      <c r="N122" s="230"/>
      <c r="O122" s="166"/>
    </row>
    <row r="123" spans="7:15" x14ac:dyDescent="0.2">
      <c r="G123" s="166"/>
      <c r="I123" s="166"/>
      <c r="K123" s="166"/>
      <c r="L123" s="229"/>
      <c r="M123" s="229"/>
      <c r="N123" s="230"/>
      <c r="O123" s="166"/>
    </row>
    <row r="124" spans="7:15" x14ac:dyDescent="0.2">
      <c r="G124" s="166"/>
      <c r="I124" s="166"/>
      <c r="K124" s="166"/>
      <c r="L124" s="229"/>
      <c r="M124" s="229"/>
      <c r="N124" s="230"/>
      <c r="O124" s="166"/>
    </row>
    <row r="125" spans="7:15" x14ac:dyDescent="0.2">
      <c r="G125" s="166"/>
      <c r="I125" s="166"/>
      <c r="K125" s="166"/>
      <c r="L125" s="229"/>
      <c r="M125" s="229"/>
      <c r="N125" s="230"/>
      <c r="O125" s="166"/>
    </row>
    <row r="126" spans="7:15" x14ac:dyDescent="0.2">
      <c r="G126" s="166"/>
      <c r="I126" s="166"/>
      <c r="K126" s="166"/>
      <c r="L126" s="229"/>
      <c r="M126" s="229"/>
      <c r="N126" s="230"/>
      <c r="O126" s="166"/>
    </row>
    <row r="127" spans="7:15" x14ac:dyDescent="0.2">
      <c r="G127" s="166"/>
      <c r="I127" s="166"/>
      <c r="K127" s="166"/>
      <c r="L127" s="229"/>
      <c r="M127" s="229"/>
      <c r="N127" s="230"/>
      <c r="O127" s="166"/>
    </row>
    <row r="128" spans="7:15" x14ac:dyDescent="0.2">
      <c r="G128" s="166"/>
      <c r="I128" s="166"/>
      <c r="K128" s="166"/>
      <c r="L128" s="229"/>
      <c r="M128" s="229"/>
      <c r="N128" s="230"/>
      <c r="O128" s="166"/>
    </row>
    <row r="129" spans="7:15" x14ac:dyDescent="0.2">
      <c r="G129" s="166"/>
      <c r="I129" s="166"/>
      <c r="K129" s="166"/>
      <c r="L129" s="229"/>
      <c r="M129" s="229"/>
      <c r="N129" s="230"/>
      <c r="O129" s="166"/>
    </row>
    <row r="130" spans="7:15" x14ac:dyDescent="0.2">
      <c r="G130" s="166"/>
      <c r="I130" s="166"/>
      <c r="K130" s="166"/>
      <c r="L130" s="229"/>
      <c r="M130" s="229"/>
      <c r="N130" s="230"/>
      <c r="O130" s="166"/>
    </row>
    <row r="131" spans="7:15" x14ac:dyDescent="0.2">
      <c r="G131" s="166"/>
      <c r="I131" s="166"/>
      <c r="K131" s="166"/>
      <c r="L131" s="229"/>
      <c r="M131" s="229"/>
      <c r="N131" s="230"/>
      <c r="O131" s="166"/>
    </row>
    <row r="132" spans="7:15" x14ac:dyDescent="0.2">
      <c r="G132" s="166"/>
      <c r="I132" s="166"/>
      <c r="K132" s="166"/>
      <c r="L132" s="229"/>
      <c r="M132" s="229"/>
      <c r="N132" s="230"/>
      <c r="O132" s="166"/>
    </row>
    <row r="133" spans="7:15" x14ac:dyDescent="0.2">
      <c r="G133" s="166"/>
      <c r="I133" s="166"/>
      <c r="K133" s="166"/>
      <c r="L133" s="229"/>
      <c r="M133" s="229"/>
      <c r="N133" s="230"/>
      <c r="O133" s="166"/>
    </row>
    <row r="134" spans="7:15" x14ac:dyDescent="0.2">
      <c r="G134" s="166"/>
      <c r="I134" s="166"/>
      <c r="K134" s="166"/>
      <c r="L134" s="229"/>
      <c r="M134" s="229"/>
      <c r="N134" s="230"/>
      <c r="O134" s="166"/>
    </row>
    <row r="135" spans="7:15" x14ac:dyDescent="0.2">
      <c r="G135" s="166"/>
      <c r="I135" s="166"/>
      <c r="K135" s="166"/>
      <c r="L135" s="229"/>
      <c r="M135" s="229"/>
      <c r="N135" s="230"/>
      <c r="O135" s="166"/>
    </row>
    <row r="136" spans="7:15" x14ac:dyDescent="0.2">
      <c r="G136" s="166"/>
      <c r="I136" s="166"/>
      <c r="K136" s="166"/>
      <c r="L136" s="229"/>
      <c r="M136" s="229"/>
      <c r="N136" s="230"/>
      <c r="O136" s="166"/>
    </row>
    <row r="137" spans="7:15" x14ac:dyDescent="0.2">
      <c r="G137" s="166"/>
      <c r="I137" s="166"/>
      <c r="K137" s="166"/>
      <c r="L137" s="229"/>
      <c r="M137" s="229"/>
      <c r="N137" s="230"/>
      <c r="O137" s="166"/>
    </row>
    <row r="138" spans="7:15" x14ac:dyDescent="0.2">
      <c r="G138" s="166"/>
      <c r="I138" s="166"/>
      <c r="K138" s="166"/>
      <c r="L138" s="229"/>
      <c r="M138" s="229"/>
      <c r="N138" s="230"/>
      <c r="O138" s="166"/>
    </row>
    <row r="139" spans="7:15" x14ac:dyDescent="0.2">
      <c r="G139" s="166"/>
      <c r="I139" s="166"/>
      <c r="K139" s="166"/>
      <c r="L139" s="229"/>
      <c r="M139" s="229"/>
      <c r="N139" s="230"/>
      <c r="O139" s="166"/>
    </row>
    <row r="140" spans="7:15" x14ac:dyDescent="0.2">
      <c r="G140" s="166"/>
      <c r="I140" s="166"/>
      <c r="K140" s="166"/>
      <c r="L140" s="229"/>
      <c r="M140" s="229"/>
      <c r="N140" s="230"/>
      <c r="O140" s="166"/>
    </row>
    <row r="141" spans="7:15" x14ac:dyDescent="0.2">
      <c r="G141" s="166"/>
      <c r="I141" s="166"/>
      <c r="K141" s="166"/>
      <c r="L141" s="229"/>
      <c r="M141" s="229"/>
      <c r="N141" s="230"/>
      <c r="O141" s="166"/>
    </row>
    <row r="142" spans="7:15" x14ac:dyDescent="0.2">
      <c r="G142" s="166"/>
      <c r="I142" s="166"/>
      <c r="K142" s="166"/>
      <c r="L142" s="229"/>
      <c r="M142" s="229"/>
      <c r="N142" s="230"/>
      <c r="O142" s="166"/>
    </row>
    <row r="143" spans="7:15" x14ac:dyDescent="0.2">
      <c r="G143" s="166"/>
      <c r="I143" s="166"/>
      <c r="K143" s="166"/>
      <c r="L143" s="229"/>
      <c r="M143" s="229"/>
      <c r="N143" s="245"/>
      <c r="O143" s="166"/>
    </row>
    <row r="144" spans="7:15" x14ac:dyDescent="0.2">
      <c r="G144" s="166"/>
      <c r="I144" s="166"/>
      <c r="K144" s="166"/>
      <c r="L144" s="229"/>
      <c r="M144" s="229"/>
      <c r="N144" s="230"/>
      <c r="O144" s="166"/>
    </row>
    <row r="145" spans="7:15" x14ac:dyDescent="0.2">
      <c r="G145" s="166"/>
      <c r="I145" s="166"/>
      <c r="K145" s="166"/>
      <c r="L145" s="229"/>
      <c r="M145" s="229"/>
      <c r="N145" s="230"/>
      <c r="O145" s="166"/>
    </row>
    <row r="146" spans="7:15" x14ac:dyDescent="0.2">
      <c r="G146" s="166"/>
      <c r="I146" s="166"/>
      <c r="K146" s="166"/>
      <c r="L146" s="229"/>
      <c r="M146" s="229"/>
      <c r="N146" s="245"/>
      <c r="O146" s="166"/>
    </row>
    <row r="147" spans="7:15" x14ac:dyDescent="0.2">
      <c r="G147" s="166"/>
      <c r="I147" s="166"/>
      <c r="K147" s="166"/>
      <c r="L147" s="229"/>
      <c r="M147" s="229"/>
      <c r="N147" s="230"/>
      <c r="O147" s="166"/>
    </row>
    <row r="148" spans="7:15" x14ac:dyDescent="0.2">
      <c r="G148" s="166"/>
      <c r="I148" s="166"/>
      <c r="K148" s="166"/>
      <c r="L148" s="229"/>
      <c r="M148" s="229"/>
      <c r="N148" s="230"/>
      <c r="O148" s="166"/>
    </row>
    <row r="149" spans="7:15" x14ac:dyDescent="0.2">
      <c r="G149" s="166"/>
      <c r="I149" s="166"/>
      <c r="K149" s="166"/>
      <c r="L149" s="229"/>
      <c r="M149" s="229"/>
      <c r="N149" s="230"/>
      <c r="O149" s="166"/>
    </row>
    <row r="150" spans="7:15" x14ac:dyDescent="0.2">
      <c r="G150" s="166"/>
      <c r="I150" s="166"/>
      <c r="K150" s="166"/>
      <c r="L150" s="229"/>
      <c r="M150" s="229"/>
      <c r="N150" s="230"/>
      <c r="O150" s="166"/>
    </row>
    <row r="151" spans="7:15" x14ac:dyDescent="0.2">
      <c r="G151" s="166"/>
      <c r="I151" s="166"/>
      <c r="K151" s="166"/>
      <c r="L151" s="229"/>
      <c r="M151" s="229"/>
      <c r="N151" s="230"/>
      <c r="O151" s="166"/>
    </row>
    <row r="152" spans="7:15" x14ac:dyDescent="0.2">
      <c r="G152" s="166"/>
      <c r="I152" s="166"/>
      <c r="K152" s="166"/>
      <c r="L152" s="229"/>
      <c r="M152" s="229"/>
      <c r="N152" s="230"/>
      <c r="O152" s="166"/>
    </row>
    <row r="153" spans="7:15" x14ac:dyDescent="0.2">
      <c r="G153" s="166"/>
      <c r="I153" s="166"/>
      <c r="K153" s="166"/>
      <c r="L153" s="229"/>
      <c r="M153" s="229"/>
      <c r="N153" s="230"/>
      <c r="O153" s="166"/>
    </row>
    <row r="154" spans="7:15" x14ac:dyDescent="0.2">
      <c r="G154" s="166"/>
      <c r="I154" s="166"/>
      <c r="K154" s="166"/>
      <c r="L154" s="229"/>
      <c r="M154" s="229"/>
      <c r="N154" s="230"/>
      <c r="O154" s="166"/>
    </row>
    <row r="155" spans="7:15" x14ac:dyDescent="0.2">
      <c r="G155" s="166"/>
      <c r="I155" s="166"/>
      <c r="K155" s="166"/>
      <c r="L155" s="229"/>
      <c r="M155" s="229"/>
      <c r="N155" s="230"/>
      <c r="O155" s="166"/>
    </row>
    <row r="156" spans="7:15" x14ac:dyDescent="0.2">
      <c r="G156" s="166"/>
      <c r="I156" s="166"/>
      <c r="K156" s="166"/>
      <c r="L156" s="229"/>
      <c r="M156" s="229"/>
      <c r="N156" s="230"/>
      <c r="O156" s="166"/>
    </row>
    <row r="157" spans="7:15" x14ac:dyDescent="0.2">
      <c r="G157" s="166"/>
      <c r="I157" s="166"/>
      <c r="K157" s="166"/>
      <c r="L157" s="229"/>
      <c r="M157" s="229"/>
      <c r="N157" s="230"/>
      <c r="O157" s="166"/>
    </row>
    <row r="158" spans="7:15" x14ac:dyDescent="0.2">
      <c r="G158" s="166"/>
      <c r="I158" s="166"/>
      <c r="K158" s="166"/>
      <c r="L158" s="229"/>
      <c r="M158" s="229"/>
      <c r="N158" s="230"/>
      <c r="O158" s="166"/>
    </row>
    <row r="159" spans="7:15" x14ac:dyDescent="0.2">
      <c r="G159" s="166"/>
      <c r="I159" s="166"/>
      <c r="K159" s="166"/>
      <c r="L159" s="229"/>
      <c r="M159" s="229"/>
      <c r="N159" s="230"/>
      <c r="O159" s="166"/>
    </row>
    <row r="160" spans="7:15" x14ac:dyDescent="0.2">
      <c r="G160" s="166"/>
      <c r="I160" s="166"/>
      <c r="K160" s="166"/>
      <c r="L160" s="229"/>
      <c r="M160" s="229"/>
      <c r="N160" s="230"/>
      <c r="O160" s="166"/>
    </row>
    <row r="161" spans="7:15" x14ac:dyDescent="0.2">
      <c r="G161" s="166"/>
      <c r="I161" s="166"/>
      <c r="K161" s="166"/>
      <c r="L161" s="229"/>
      <c r="M161" s="229"/>
      <c r="N161" s="230"/>
      <c r="O161" s="166"/>
    </row>
    <row r="162" spans="7:15" x14ac:dyDescent="0.2">
      <c r="G162" s="166"/>
      <c r="I162" s="166"/>
      <c r="K162" s="166"/>
      <c r="L162" s="229"/>
      <c r="M162" s="229"/>
      <c r="N162" s="230"/>
      <c r="O162" s="166"/>
    </row>
    <row r="163" spans="7:15" x14ac:dyDescent="0.2">
      <c r="G163" s="166"/>
      <c r="I163" s="166"/>
      <c r="K163" s="166"/>
      <c r="L163" s="229"/>
      <c r="M163" s="229"/>
      <c r="N163" s="230"/>
      <c r="O163" s="166"/>
    </row>
    <row r="164" spans="7:15" x14ac:dyDescent="0.2">
      <c r="G164" s="166"/>
      <c r="I164" s="166"/>
      <c r="K164" s="166"/>
      <c r="L164" s="229"/>
      <c r="M164" s="229"/>
      <c r="N164" s="230"/>
      <c r="O164" s="166"/>
    </row>
    <row r="165" spans="7:15" x14ac:dyDescent="0.2">
      <c r="G165" s="166"/>
      <c r="I165" s="166"/>
      <c r="K165" s="166"/>
      <c r="L165" s="229"/>
      <c r="M165" s="229"/>
      <c r="N165" s="230"/>
      <c r="O165" s="166"/>
    </row>
    <row r="166" spans="7:15" x14ac:dyDescent="0.2">
      <c r="G166" s="166"/>
      <c r="I166" s="166"/>
      <c r="K166" s="166"/>
      <c r="L166" s="229"/>
      <c r="M166" s="229"/>
      <c r="N166" s="230"/>
      <c r="O166" s="166"/>
    </row>
    <row r="167" spans="7:15" x14ac:dyDescent="0.2">
      <c r="G167" s="166"/>
      <c r="I167" s="166"/>
      <c r="K167" s="166"/>
      <c r="L167" s="229"/>
      <c r="M167" s="229"/>
      <c r="N167" s="230"/>
      <c r="O167" s="166"/>
    </row>
    <row r="168" spans="7:15" x14ac:dyDescent="0.2">
      <c r="G168" s="166"/>
      <c r="I168" s="166"/>
      <c r="K168" s="166"/>
      <c r="L168" s="229"/>
      <c r="M168" s="229"/>
      <c r="N168" s="230"/>
      <c r="O168" s="166"/>
    </row>
    <row r="169" spans="7:15" x14ac:dyDescent="0.2">
      <c r="G169" s="166"/>
      <c r="I169" s="166"/>
      <c r="K169" s="166"/>
      <c r="L169" s="229"/>
      <c r="M169" s="229"/>
      <c r="N169" s="230"/>
      <c r="O169" s="166"/>
    </row>
    <row r="170" spans="7:15" x14ac:dyDescent="0.2">
      <c r="G170" s="166"/>
      <c r="I170" s="166"/>
      <c r="K170" s="166"/>
      <c r="L170" s="229"/>
      <c r="M170" s="229"/>
      <c r="N170" s="230"/>
      <c r="O170" s="166"/>
    </row>
    <row r="171" spans="7:15" x14ac:dyDescent="0.2">
      <c r="G171" s="166"/>
      <c r="I171" s="166"/>
      <c r="K171" s="166"/>
      <c r="L171" s="229"/>
      <c r="M171" s="229"/>
      <c r="N171" s="230"/>
      <c r="O171" s="166"/>
    </row>
    <row r="172" spans="7:15" x14ac:dyDescent="0.2">
      <c r="G172" s="166"/>
      <c r="I172" s="166"/>
      <c r="K172" s="166"/>
      <c r="L172" s="229"/>
      <c r="M172" s="229"/>
      <c r="N172" s="230"/>
      <c r="O172" s="166"/>
    </row>
    <row r="173" spans="7:15" x14ac:dyDescent="0.2">
      <c r="G173" s="166"/>
      <c r="I173" s="166"/>
      <c r="K173" s="166"/>
      <c r="L173" s="229"/>
      <c r="M173" s="229"/>
      <c r="N173" s="230"/>
      <c r="O173" s="166"/>
    </row>
    <row r="174" spans="7:15" x14ac:dyDescent="0.2">
      <c r="G174" s="166"/>
      <c r="I174" s="166"/>
      <c r="K174" s="166"/>
      <c r="L174" s="229"/>
      <c r="M174" s="229"/>
      <c r="N174" s="230"/>
      <c r="O174" s="166"/>
    </row>
    <row r="175" spans="7:15" x14ac:dyDescent="0.2">
      <c r="G175" s="166"/>
      <c r="I175" s="166"/>
      <c r="K175" s="166"/>
      <c r="L175" s="229"/>
      <c r="M175" s="229"/>
      <c r="N175" s="230"/>
      <c r="O175" s="166"/>
    </row>
    <row r="176" spans="7:15" x14ac:dyDescent="0.2">
      <c r="G176" s="166"/>
      <c r="I176" s="166"/>
      <c r="K176" s="166"/>
      <c r="L176" s="229"/>
      <c r="M176" s="229"/>
      <c r="N176" s="230"/>
      <c r="O176" s="166"/>
    </row>
    <row r="177" spans="7:15" x14ac:dyDescent="0.2">
      <c r="G177" s="166"/>
      <c r="I177" s="166"/>
      <c r="K177" s="166"/>
      <c r="L177" s="229"/>
      <c r="M177" s="229"/>
      <c r="N177" s="230"/>
      <c r="O177" s="166"/>
    </row>
    <row r="178" spans="7:15" x14ac:dyDescent="0.2">
      <c r="G178" s="166"/>
      <c r="I178" s="166"/>
      <c r="K178" s="166"/>
      <c r="L178" s="229"/>
      <c r="M178" s="229"/>
      <c r="N178" s="230"/>
      <c r="O178" s="166"/>
    </row>
    <row r="179" spans="7:15" x14ac:dyDescent="0.2">
      <c r="G179" s="166"/>
      <c r="I179" s="166"/>
      <c r="K179" s="166"/>
      <c r="L179" s="229"/>
      <c r="M179" s="229"/>
      <c r="N179" s="230"/>
      <c r="O179" s="166"/>
    </row>
    <row r="180" spans="7:15" x14ac:dyDescent="0.2">
      <c r="G180" s="166"/>
      <c r="I180" s="166"/>
      <c r="K180" s="166"/>
      <c r="L180" s="229"/>
      <c r="M180" s="229"/>
      <c r="N180" s="230"/>
      <c r="O180" s="166"/>
    </row>
    <row r="181" spans="7:15" x14ac:dyDescent="0.2">
      <c r="G181" s="166"/>
      <c r="I181" s="166"/>
      <c r="K181" s="166"/>
      <c r="L181" s="229"/>
      <c r="M181" s="229"/>
      <c r="N181" s="230"/>
      <c r="O181" s="166"/>
    </row>
    <row r="182" spans="7:15" x14ac:dyDescent="0.2">
      <c r="G182" s="166"/>
      <c r="I182" s="166"/>
      <c r="K182" s="166"/>
      <c r="L182" s="229"/>
      <c r="M182" s="229"/>
      <c r="N182" s="230"/>
      <c r="O182" s="166"/>
    </row>
    <row r="183" spans="7:15" x14ac:dyDescent="0.2">
      <c r="G183" s="166"/>
      <c r="I183" s="166"/>
      <c r="K183" s="166"/>
      <c r="L183" s="229"/>
      <c r="M183" s="229"/>
      <c r="N183" s="230"/>
      <c r="O183" s="166"/>
    </row>
    <row r="184" spans="7:15" x14ac:dyDescent="0.2">
      <c r="G184" s="166"/>
      <c r="I184" s="166"/>
      <c r="K184" s="166"/>
      <c r="L184" s="229"/>
      <c r="M184" s="229"/>
      <c r="N184" s="230"/>
      <c r="O184" s="166"/>
    </row>
    <row r="185" spans="7:15" x14ac:dyDescent="0.2">
      <c r="G185" s="166"/>
      <c r="I185" s="166"/>
      <c r="K185" s="166"/>
      <c r="L185" s="229"/>
      <c r="M185" s="229"/>
      <c r="N185" s="230"/>
      <c r="O185" s="166"/>
    </row>
    <row r="186" spans="7:15" x14ac:dyDescent="0.2">
      <c r="G186" s="166"/>
      <c r="I186" s="166"/>
      <c r="K186" s="166"/>
      <c r="L186" s="229"/>
      <c r="M186" s="229"/>
      <c r="N186" s="230"/>
      <c r="O186" s="166"/>
    </row>
    <row r="187" spans="7:15" x14ac:dyDescent="0.2">
      <c r="G187" s="166"/>
      <c r="I187" s="166"/>
      <c r="K187" s="166"/>
      <c r="L187" s="229"/>
      <c r="M187" s="229"/>
      <c r="N187" s="230"/>
      <c r="O187" s="166"/>
    </row>
    <row r="188" spans="7:15" x14ac:dyDescent="0.2">
      <c r="G188" s="166"/>
      <c r="I188" s="166"/>
      <c r="K188" s="166"/>
      <c r="L188" s="229"/>
      <c r="M188" s="229"/>
      <c r="N188" s="230"/>
      <c r="O188" s="166"/>
    </row>
    <row r="189" spans="7:15" x14ac:dyDescent="0.2">
      <c r="G189" s="166"/>
      <c r="I189" s="166"/>
      <c r="K189" s="166"/>
      <c r="L189" s="229"/>
      <c r="M189" s="229"/>
      <c r="N189" s="230"/>
      <c r="O189" s="166"/>
    </row>
    <row r="190" spans="7:15" x14ac:dyDescent="0.2">
      <c r="G190" s="166"/>
      <c r="I190" s="166"/>
      <c r="K190" s="166"/>
      <c r="L190" s="229"/>
      <c r="M190" s="229"/>
      <c r="N190" s="230"/>
      <c r="O190" s="166"/>
    </row>
    <row r="191" spans="7:15" x14ac:dyDescent="0.2">
      <c r="G191" s="166"/>
      <c r="I191" s="166"/>
      <c r="K191" s="166"/>
      <c r="L191" s="229"/>
      <c r="M191" s="229"/>
      <c r="N191" s="230"/>
      <c r="O191" s="166"/>
    </row>
    <row r="192" spans="7:15" x14ac:dyDescent="0.2">
      <c r="G192" s="166"/>
      <c r="I192" s="166"/>
      <c r="K192" s="166"/>
      <c r="L192" s="229"/>
      <c r="M192" s="229"/>
      <c r="N192" s="230"/>
      <c r="O192" s="166"/>
    </row>
    <row r="193" spans="7:15" x14ac:dyDescent="0.2">
      <c r="G193" s="166"/>
      <c r="I193" s="166"/>
      <c r="K193" s="166"/>
      <c r="L193" s="229"/>
      <c r="M193" s="229"/>
      <c r="N193" s="230"/>
      <c r="O193" s="166"/>
    </row>
    <row r="194" spans="7:15" x14ac:dyDescent="0.2">
      <c r="G194" s="166"/>
      <c r="I194" s="166"/>
      <c r="K194" s="166"/>
      <c r="L194" s="229"/>
      <c r="M194" s="229"/>
      <c r="N194" s="230"/>
      <c r="O194" s="166"/>
    </row>
    <row r="195" spans="7:15" x14ac:dyDescent="0.2">
      <c r="G195" s="166"/>
      <c r="I195" s="166"/>
      <c r="K195" s="166"/>
      <c r="L195" s="229"/>
      <c r="M195" s="229"/>
      <c r="N195" s="230"/>
      <c r="O195" s="166"/>
    </row>
    <row r="196" spans="7:15" x14ac:dyDescent="0.2">
      <c r="G196" s="166"/>
      <c r="I196" s="166"/>
      <c r="K196" s="166"/>
      <c r="L196" s="229"/>
      <c r="M196" s="229"/>
      <c r="N196" s="230"/>
      <c r="O196" s="166"/>
    </row>
    <row r="197" spans="7:15" x14ac:dyDescent="0.2">
      <c r="G197" s="166"/>
      <c r="I197" s="166"/>
      <c r="K197" s="166"/>
      <c r="L197" s="229"/>
      <c r="M197" s="229"/>
      <c r="N197" s="230"/>
      <c r="O197" s="166"/>
    </row>
    <row r="198" spans="7:15" x14ac:dyDescent="0.2">
      <c r="G198" s="166"/>
      <c r="I198" s="166"/>
      <c r="K198" s="166"/>
      <c r="L198" s="229"/>
      <c r="M198" s="229"/>
      <c r="N198" s="230"/>
      <c r="O198" s="166"/>
    </row>
    <row r="199" spans="7:15" x14ac:dyDescent="0.2">
      <c r="G199" s="166"/>
      <c r="I199" s="166"/>
      <c r="K199" s="166"/>
      <c r="L199" s="229"/>
      <c r="M199" s="229"/>
      <c r="N199" s="230"/>
      <c r="O199" s="166"/>
    </row>
    <row r="200" spans="7:15" x14ac:dyDescent="0.2">
      <c r="G200" s="166"/>
      <c r="I200" s="166"/>
      <c r="K200" s="166"/>
      <c r="L200" s="229"/>
      <c r="M200" s="229"/>
      <c r="N200" s="230"/>
      <c r="O200" s="166"/>
    </row>
    <row r="201" spans="7:15" x14ac:dyDescent="0.2">
      <c r="G201" s="166"/>
      <c r="I201" s="166"/>
      <c r="K201" s="166"/>
      <c r="L201" s="229"/>
      <c r="M201" s="229"/>
      <c r="N201" s="230"/>
      <c r="O201" s="166"/>
    </row>
    <row r="202" spans="7:15" x14ac:dyDescent="0.2">
      <c r="G202" s="166"/>
      <c r="I202" s="166"/>
      <c r="K202" s="166"/>
      <c r="L202" s="229"/>
      <c r="M202" s="229"/>
      <c r="N202" s="230"/>
      <c r="O202" s="166"/>
    </row>
    <row r="203" spans="7:15" x14ac:dyDescent="0.2">
      <c r="G203" s="166"/>
      <c r="I203" s="166"/>
      <c r="K203" s="166"/>
      <c r="L203" s="229"/>
      <c r="M203" s="229"/>
      <c r="N203" s="230"/>
      <c r="O203" s="166"/>
    </row>
    <row r="204" spans="7:15" x14ac:dyDescent="0.2">
      <c r="G204" s="166"/>
      <c r="I204" s="166"/>
      <c r="K204" s="166"/>
      <c r="L204" s="229"/>
      <c r="M204" s="229"/>
      <c r="N204" s="230"/>
      <c r="O204" s="166"/>
    </row>
    <row r="205" spans="7:15" x14ac:dyDescent="0.2">
      <c r="G205" s="166"/>
      <c r="I205" s="166"/>
      <c r="K205" s="166"/>
      <c r="L205" s="229"/>
      <c r="M205" s="229"/>
      <c r="N205" s="230"/>
      <c r="O205" s="166"/>
    </row>
    <row r="206" spans="7:15" x14ac:dyDescent="0.2">
      <c r="G206" s="166"/>
      <c r="I206" s="166"/>
      <c r="K206" s="166"/>
      <c r="L206" s="229"/>
      <c r="M206" s="229"/>
      <c r="N206" s="230"/>
      <c r="O206" s="166"/>
    </row>
    <row r="207" spans="7:15" x14ac:dyDescent="0.2">
      <c r="G207" s="166"/>
      <c r="I207" s="166"/>
      <c r="K207" s="166"/>
      <c r="L207" s="229"/>
      <c r="M207" s="229"/>
      <c r="N207" s="230"/>
      <c r="O207" s="166"/>
    </row>
    <row r="208" spans="7:15" x14ac:dyDescent="0.2">
      <c r="G208" s="166"/>
      <c r="I208" s="166"/>
      <c r="K208" s="166"/>
      <c r="L208" s="229"/>
      <c r="M208" s="229"/>
      <c r="N208" s="230"/>
      <c r="O208" s="166"/>
    </row>
    <row r="209" spans="7:15" x14ac:dyDescent="0.2">
      <c r="G209" s="166"/>
      <c r="I209" s="166"/>
      <c r="K209" s="166"/>
      <c r="L209" s="229"/>
      <c r="M209" s="229"/>
      <c r="N209" s="230"/>
      <c r="O209" s="166"/>
    </row>
    <row r="210" spans="7:15" x14ac:dyDescent="0.2">
      <c r="G210" s="166"/>
      <c r="I210" s="166"/>
      <c r="K210" s="166"/>
      <c r="L210" s="229"/>
      <c r="M210" s="229"/>
      <c r="N210" s="230"/>
      <c r="O210" s="166"/>
    </row>
    <row r="211" spans="7:15" x14ac:dyDescent="0.2">
      <c r="G211" s="166"/>
      <c r="I211" s="166"/>
      <c r="K211" s="166"/>
      <c r="L211" s="229"/>
      <c r="M211" s="229"/>
      <c r="N211" s="230"/>
      <c r="O211" s="166"/>
    </row>
    <row r="212" spans="7:15" x14ac:dyDescent="0.2">
      <c r="G212" s="166"/>
      <c r="I212" s="166"/>
      <c r="K212" s="166"/>
      <c r="L212" s="229"/>
      <c r="M212" s="229"/>
      <c r="N212" s="230"/>
      <c r="O212" s="166"/>
    </row>
    <row r="213" spans="7:15" x14ac:dyDescent="0.2">
      <c r="G213" s="166"/>
      <c r="I213" s="166"/>
      <c r="K213" s="166"/>
      <c r="L213" s="229"/>
      <c r="M213" s="229"/>
      <c r="N213" s="230"/>
      <c r="O213" s="166"/>
    </row>
    <row r="214" spans="7:15" x14ac:dyDescent="0.2">
      <c r="G214" s="166"/>
      <c r="I214" s="166"/>
      <c r="K214" s="166"/>
      <c r="L214" s="229"/>
      <c r="M214" s="229"/>
      <c r="N214" s="230"/>
      <c r="O214" s="166"/>
    </row>
    <row r="215" spans="7:15" x14ac:dyDescent="0.2">
      <c r="G215" s="166"/>
      <c r="I215" s="166"/>
      <c r="K215" s="166"/>
      <c r="L215" s="229"/>
      <c r="M215" s="229"/>
      <c r="N215" s="230"/>
      <c r="O215" s="166"/>
    </row>
    <row r="216" spans="7:15" x14ac:dyDescent="0.2">
      <c r="G216" s="166"/>
      <c r="I216" s="166"/>
      <c r="K216" s="166"/>
      <c r="L216" s="229"/>
      <c r="M216" s="229"/>
      <c r="N216" s="230"/>
      <c r="O216" s="166"/>
    </row>
    <row r="217" spans="7:15" x14ac:dyDescent="0.2">
      <c r="G217" s="166"/>
      <c r="I217" s="166"/>
      <c r="K217" s="166"/>
      <c r="L217" s="229"/>
      <c r="M217" s="229"/>
      <c r="N217" s="230"/>
      <c r="O217" s="166"/>
    </row>
    <row r="218" spans="7:15" x14ac:dyDescent="0.2">
      <c r="G218" s="166"/>
      <c r="I218" s="166"/>
      <c r="K218" s="166"/>
      <c r="L218" s="229"/>
      <c r="M218" s="229"/>
      <c r="N218" s="230"/>
      <c r="O218" s="166"/>
    </row>
    <row r="219" spans="7:15" x14ac:dyDescent="0.2">
      <c r="G219" s="166"/>
      <c r="I219" s="166"/>
      <c r="K219" s="166"/>
      <c r="L219" s="229"/>
      <c r="M219" s="229"/>
      <c r="N219" s="230"/>
      <c r="O219" s="166"/>
    </row>
    <row r="220" spans="7:15" x14ac:dyDescent="0.2">
      <c r="G220" s="166"/>
      <c r="I220" s="166"/>
      <c r="K220" s="166"/>
      <c r="L220" s="229"/>
      <c r="M220" s="229"/>
      <c r="N220" s="230"/>
      <c r="O220" s="166"/>
    </row>
    <row r="221" spans="7:15" x14ac:dyDescent="0.2">
      <c r="G221" s="166"/>
      <c r="I221" s="166"/>
      <c r="K221" s="166"/>
      <c r="L221" s="229"/>
      <c r="M221" s="229"/>
      <c r="N221" s="230"/>
      <c r="O221" s="166"/>
    </row>
    <row r="222" spans="7:15" x14ac:dyDescent="0.2">
      <c r="G222" s="166"/>
      <c r="I222" s="166"/>
      <c r="K222" s="166"/>
      <c r="L222" s="229"/>
      <c r="M222" s="229"/>
      <c r="N222" s="230"/>
      <c r="O222" s="166"/>
    </row>
    <row r="223" spans="7:15" x14ac:dyDescent="0.2">
      <c r="G223" s="166"/>
      <c r="I223" s="166"/>
      <c r="K223" s="166"/>
      <c r="L223" s="229"/>
      <c r="M223" s="229"/>
      <c r="N223" s="230"/>
      <c r="O223" s="166"/>
    </row>
    <row r="224" spans="7:15" x14ac:dyDescent="0.2">
      <c r="G224" s="166"/>
      <c r="I224" s="166"/>
      <c r="K224" s="166"/>
      <c r="L224" s="229"/>
      <c r="M224" s="229"/>
      <c r="N224" s="230"/>
      <c r="O224" s="166"/>
    </row>
    <row r="225" spans="7:15" x14ac:dyDescent="0.2">
      <c r="G225" s="166"/>
      <c r="I225" s="166"/>
      <c r="K225" s="166"/>
      <c r="L225" s="229"/>
      <c r="M225" s="229"/>
      <c r="N225" s="230"/>
      <c r="O225" s="166"/>
    </row>
    <row r="226" spans="7:15" x14ac:dyDescent="0.2">
      <c r="G226" s="166"/>
      <c r="I226" s="166"/>
      <c r="K226" s="166"/>
      <c r="L226" s="229"/>
      <c r="M226" s="229"/>
      <c r="N226" s="230"/>
      <c r="O226" s="166"/>
    </row>
    <row r="227" spans="7:15" x14ac:dyDescent="0.2">
      <c r="G227" s="166"/>
      <c r="I227" s="166"/>
      <c r="K227" s="166"/>
      <c r="L227" s="229"/>
      <c r="M227" s="229"/>
      <c r="N227" s="230"/>
      <c r="O227" s="166"/>
    </row>
    <row r="228" spans="7:15" x14ac:dyDescent="0.2">
      <c r="G228" s="166"/>
      <c r="I228" s="166"/>
      <c r="K228" s="166"/>
      <c r="L228" s="229"/>
      <c r="M228" s="229"/>
      <c r="N228" s="230"/>
      <c r="O228" s="166"/>
    </row>
    <row r="229" spans="7:15" x14ac:dyDescent="0.2">
      <c r="G229" s="166"/>
      <c r="I229" s="166"/>
      <c r="K229" s="166"/>
      <c r="L229" s="229"/>
      <c r="M229" s="229"/>
      <c r="N229" s="230"/>
      <c r="O229" s="166"/>
    </row>
    <row r="230" spans="7:15" x14ac:dyDescent="0.2">
      <c r="G230" s="166"/>
      <c r="I230" s="166"/>
      <c r="K230" s="166"/>
      <c r="L230" s="229"/>
      <c r="M230" s="229"/>
      <c r="N230" s="230"/>
      <c r="O230" s="166"/>
    </row>
    <row r="231" spans="7:15" x14ac:dyDescent="0.2">
      <c r="G231" s="166"/>
      <c r="I231" s="166"/>
      <c r="K231" s="166"/>
      <c r="L231" s="229"/>
      <c r="M231" s="229"/>
      <c r="N231" s="230"/>
      <c r="O231" s="166"/>
    </row>
    <row r="232" spans="7:15" x14ac:dyDescent="0.2">
      <c r="G232" s="166"/>
      <c r="I232" s="166"/>
      <c r="K232" s="166"/>
      <c r="L232" s="229"/>
      <c r="M232" s="229"/>
      <c r="N232" s="230"/>
      <c r="O232" s="166"/>
    </row>
    <row r="233" spans="7:15" x14ac:dyDescent="0.2">
      <c r="G233" s="166"/>
      <c r="I233" s="166"/>
      <c r="K233" s="166"/>
      <c r="L233" s="229"/>
      <c r="M233" s="229"/>
      <c r="N233" s="230"/>
      <c r="O233" s="166"/>
    </row>
    <row r="234" spans="7:15" x14ac:dyDescent="0.2">
      <c r="G234" s="166"/>
      <c r="I234" s="166"/>
      <c r="K234" s="166"/>
      <c r="L234" s="229"/>
      <c r="M234" s="229"/>
      <c r="N234" s="230"/>
      <c r="O234" s="166"/>
    </row>
    <row r="235" spans="7:15" x14ac:dyDescent="0.2">
      <c r="G235" s="166"/>
      <c r="I235" s="166"/>
      <c r="K235" s="166"/>
      <c r="L235" s="229"/>
      <c r="M235" s="229"/>
      <c r="N235" s="230"/>
      <c r="O235" s="166"/>
    </row>
    <row r="236" spans="7:15" x14ac:dyDescent="0.2">
      <c r="G236" s="166"/>
      <c r="I236" s="166"/>
      <c r="K236" s="166"/>
      <c r="L236" s="229"/>
      <c r="M236" s="229"/>
      <c r="N236" s="230"/>
      <c r="O236" s="166"/>
    </row>
    <row r="237" spans="7:15" x14ac:dyDescent="0.2">
      <c r="G237" s="166"/>
      <c r="I237" s="166"/>
      <c r="K237" s="166"/>
      <c r="L237" s="229"/>
      <c r="M237" s="229"/>
      <c r="N237" s="230"/>
      <c r="O237" s="166"/>
    </row>
    <row r="238" spans="7:15" x14ac:dyDescent="0.2">
      <c r="G238" s="166"/>
      <c r="I238" s="166"/>
      <c r="K238" s="166"/>
      <c r="L238" s="229"/>
      <c r="M238" s="229"/>
      <c r="N238" s="230"/>
      <c r="O238" s="166"/>
    </row>
    <row r="239" spans="7:15" x14ac:dyDescent="0.2">
      <c r="G239" s="166"/>
      <c r="I239" s="166"/>
      <c r="K239" s="166"/>
      <c r="L239" s="229"/>
      <c r="M239" s="229"/>
      <c r="N239" s="230"/>
      <c r="O239" s="166"/>
    </row>
    <row r="240" spans="7:15" x14ac:dyDescent="0.2">
      <c r="G240" s="166"/>
      <c r="I240" s="166"/>
      <c r="K240" s="166"/>
      <c r="L240" s="229"/>
      <c r="M240" s="229"/>
      <c r="N240" s="230"/>
      <c r="O240" s="166"/>
    </row>
    <row r="241" spans="7:15" x14ac:dyDescent="0.2">
      <c r="G241" s="166"/>
      <c r="I241" s="166"/>
      <c r="K241" s="166"/>
      <c r="L241" s="229"/>
      <c r="M241" s="229"/>
      <c r="N241" s="230"/>
      <c r="O241" s="166"/>
    </row>
    <row r="242" spans="7:15" x14ac:dyDescent="0.2">
      <c r="G242" s="166"/>
      <c r="I242" s="166"/>
      <c r="K242" s="166"/>
      <c r="L242" s="229"/>
      <c r="M242" s="229"/>
      <c r="N242" s="230"/>
      <c r="O242" s="166"/>
    </row>
    <row r="243" spans="7:15" x14ac:dyDescent="0.2">
      <c r="G243" s="166"/>
      <c r="I243" s="166"/>
      <c r="K243" s="166"/>
      <c r="L243" s="229"/>
      <c r="M243" s="229"/>
      <c r="N243" s="230"/>
      <c r="O243" s="166"/>
    </row>
    <row r="244" spans="7:15" x14ac:dyDescent="0.2">
      <c r="G244" s="166"/>
      <c r="I244" s="166"/>
      <c r="K244" s="166"/>
      <c r="L244" s="229"/>
      <c r="M244" s="229"/>
      <c r="N244" s="230"/>
      <c r="O244" s="166"/>
    </row>
    <row r="245" spans="7:15" x14ac:dyDescent="0.2">
      <c r="G245" s="166"/>
      <c r="I245" s="166"/>
      <c r="K245" s="166"/>
      <c r="L245" s="229"/>
      <c r="M245" s="229"/>
      <c r="N245" s="230"/>
      <c r="O245" s="166"/>
    </row>
    <row r="246" spans="7:15" x14ac:dyDescent="0.2">
      <c r="G246" s="166"/>
      <c r="I246" s="166"/>
      <c r="K246" s="166"/>
      <c r="L246" s="229"/>
      <c r="M246" s="229"/>
      <c r="N246" s="230"/>
      <c r="O246" s="166"/>
    </row>
    <row r="247" spans="7:15" x14ac:dyDescent="0.2">
      <c r="G247" s="166"/>
      <c r="I247" s="166"/>
      <c r="K247" s="166"/>
      <c r="L247" s="229"/>
      <c r="M247" s="229"/>
      <c r="N247" s="230"/>
      <c r="O247" s="166"/>
    </row>
    <row r="248" spans="7:15" x14ac:dyDescent="0.2">
      <c r="G248" s="166"/>
      <c r="I248" s="166"/>
      <c r="K248" s="166"/>
      <c r="L248" s="229"/>
      <c r="M248" s="229"/>
      <c r="N248" s="230"/>
      <c r="O248" s="166"/>
    </row>
    <row r="249" spans="7:15" x14ac:dyDescent="0.2">
      <c r="G249" s="166"/>
      <c r="I249" s="166"/>
      <c r="K249" s="166"/>
      <c r="L249" s="229"/>
      <c r="M249" s="229"/>
      <c r="N249" s="230"/>
      <c r="O249" s="166"/>
    </row>
    <row r="250" spans="7:15" x14ac:dyDescent="0.2">
      <c r="G250" s="166"/>
      <c r="I250" s="166"/>
      <c r="K250" s="166"/>
      <c r="L250" s="229"/>
      <c r="M250" s="229"/>
      <c r="N250" s="230"/>
      <c r="O250" s="166"/>
    </row>
    <row r="251" spans="7:15" x14ac:dyDescent="0.2">
      <c r="G251" s="166"/>
      <c r="I251" s="166"/>
      <c r="K251" s="166"/>
      <c r="L251" s="229"/>
      <c r="M251" s="229"/>
      <c r="N251" s="230"/>
      <c r="O251" s="166"/>
    </row>
    <row r="252" spans="7:15" x14ac:dyDescent="0.2">
      <c r="G252" s="166"/>
      <c r="I252" s="166"/>
      <c r="K252" s="166"/>
      <c r="L252" s="229"/>
      <c r="M252" s="229"/>
      <c r="N252" s="230"/>
      <c r="O252" s="166"/>
    </row>
    <row r="253" spans="7:15" x14ac:dyDescent="0.2">
      <c r="G253" s="166"/>
      <c r="I253" s="166"/>
      <c r="K253" s="166"/>
      <c r="L253" s="229"/>
      <c r="M253" s="229"/>
      <c r="N253" s="230"/>
      <c r="O253" s="166"/>
    </row>
    <row r="254" spans="7:15" x14ac:dyDescent="0.2">
      <c r="G254" s="166"/>
      <c r="I254" s="166"/>
      <c r="K254" s="166"/>
      <c r="L254" s="229"/>
      <c r="M254" s="229"/>
      <c r="N254" s="230"/>
      <c r="O254" s="166"/>
    </row>
    <row r="255" spans="7:15" x14ac:dyDescent="0.2">
      <c r="G255" s="166"/>
      <c r="I255" s="166"/>
      <c r="K255" s="166"/>
      <c r="L255" s="229"/>
      <c r="M255" s="229"/>
      <c r="N255" s="230"/>
      <c r="O255" s="166"/>
    </row>
    <row r="256" spans="7:15" x14ac:dyDescent="0.2">
      <c r="G256" s="166"/>
      <c r="I256" s="166"/>
      <c r="K256" s="166"/>
      <c r="L256" s="229"/>
      <c r="M256" s="229"/>
      <c r="N256" s="230"/>
      <c r="O256" s="166"/>
    </row>
    <row r="257" spans="7:15" x14ac:dyDescent="0.2">
      <c r="G257" s="166"/>
      <c r="I257" s="166"/>
      <c r="K257" s="166"/>
      <c r="L257" s="229"/>
      <c r="M257" s="229"/>
      <c r="N257" s="230"/>
      <c r="O257" s="166"/>
    </row>
    <row r="258" spans="7:15" x14ac:dyDescent="0.2">
      <c r="G258" s="166"/>
      <c r="I258" s="166"/>
      <c r="K258" s="166"/>
      <c r="L258" s="229"/>
      <c r="M258" s="229"/>
      <c r="N258" s="230"/>
      <c r="O258" s="166"/>
    </row>
    <row r="259" spans="7:15" x14ac:dyDescent="0.2">
      <c r="G259" s="166"/>
      <c r="I259" s="166"/>
      <c r="K259" s="166"/>
      <c r="L259" s="229"/>
      <c r="M259" s="229"/>
      <c r="N259" s="230"/>
      <c r="O259" s="166"/>
    </row>
    <row r="260" spans="7:15" x14ac:dyDescent="0.2">
      <c r="G260" s="166"/>
      <c r="I260" s="166"/>
      <c r="K260" s="166"/>
      <c r="L260" s="229"/>
      <c r="M260" s="229"/>
      <c r="N260" s="230"/>
      <c r="O260" s="166"/>
    </row>
    <row r="261" spans="7:15" x14ac:dyDescent="0.2">
      <c r="G261" s="166"/>
      <c r="I261" s="166"/>
      <c r="K261" s="166"/>
      <c r="L261" s="229"/>
      <c r="M261" s="229"/>
      <c r="N261" s="230"/>
      <c r="O261" s="166"/>
    </row>
    <row r="262" spans="7:15" x14ac:dyDescent="0.2">
      <c r="G262" s="166"/>
      <c r="I262" s="166"/>
      <c r="K262" s="166"/>
      <c r="L262" s="229"/>
      <c r="M262" s="229"/>
      <c r="N262" s="230"/>
      <c r="O262" s="166"/>
    </row>
    <row r="263" spans="7:15" x14ac:dyDescent="0.2">
      <c r="G263" s="166"/>
      <c r="I263" s="166"/>
      <c r="K263" s="166"/>
      <c r="L263" s="229"/>
      <c r="M263" s="229"/>
      <c r="N263" s="230"/>
      <c r="O263" s="166"/>
    </row>
    <row r="264" spans="7:15" x14ac:dyDescent="0.2">
      <c r="G264" s="166"/>
      <c r="I264" s="166"/>
      <c r="K264" s="166"/>
      <c r="L264" s="229"/>
      <c r="M264" s="229"/>
      <c r="N264" s="230"/>
      <c r="O264" s="166"/>
    </row>
    <row r="265" spans="7:15" x14ac:dyDescent="0.2">
      <c r="G265" s="166"/>
      <c r="I265" s="166"/>
      <c r="K265" s="166"/>
      <c r="L265" s="229"/>
      <c r="M265" s="229"/>
      <c r="N265" s="230"/>
      <c r="O265" s="166"/>
    </row>
    <row r="266" spans="7:15" x14ac:dyDescent="0.2">
      <c r="G266" s="166"/>
      <c r="I266" s="166"/>
      <c r="K266" s="166"/>
      <c r="L266" s="229"/>
      <c r="M266" s="229"/>
      <c r="N266" s="230"/>
      <c r="O266" s="166"/>
    </row>
    <row r="267" spans="7:15" x14ac:dyDescent="0.2">
      <c r="G267" s="166"/>
      <c r="I267" s="166"/>
      <c r="K267" s="166"/>
      <c r="L267" s="229"/>
      <c r="M267" s="229"/>
      <c r="N267" s="230"/>
      <c r="O267" s="166"/>
    </row>
    <row r="268" spans="7:15" x14ac:dyDescent="0.2">
      <c r="G268" s="166"/>
      <c r="I268" s="166"/>
      <c r="K268" s="166"/>
      <c r="L268" s="229"/>
      <c r="M268" s="229"/>
      <c r="N268" s="230"/>
      <c r="O268" s="166"/>
    </row>
    <row r="269" spans="7:15" x14ac:dyDescent="0.2">
      <c r="G269" s="166"/>
      <c r="I269" s="166"/>
      <c r="K269" s="166"/>
      <c r="L269" s="229"/>
      <c r="M269" s="229"/>
      <c r="N269" s="230"/>
      <c r="O269" s="166"/>
    </row>
    <row r="270" spans="7:15" x14ac:dyDescent="0.2">
      <c r="G270" s="166"/>
      <c r="I270" s="166"/>
      <c r="K270" s="166"/>
      <c r="L270" s="229"/>
      <c r="M270" s="229"/>
      <c r="N270" s="230"/>
      <c r="O270" s="166"/>
    </row>
    <row r="271" spans="7:15" x14ac:dyDescent="0.2">
      <c r="G271" s="166"/>
      <c r="I271" s="166"/>
      <c r="K271" s="166"/>
      <c r="L271" s="229"/>
      <c r="M271" s="229"/>
      <c r="N271" s="230"/>
      <c r="O271" s="166"/>
    </row>
    <row r="272" spans="7:15" x14ac:dyDescent="0.2">
      <c r="G272" s="166"/>
      <c r="I272" s="166"/>
      <c r="K272" s="166"/>
      <c r="L272" s="229"/>
      <c r="M272" s="229"/>
      <c r="N272" s="230"/>
      <c r="O272" s="166"/>
    </row>
    <row r="273" spans="7:15" x14ac:dyDescent="0.2">
      <c r="G273" s="166"/>
      <c r="I273" s="166"/>
      <c r="K273" s="166"/>
      <c r="L273" s="229"/>
      <c r="M273" s="229"/>
      <c r="N273" s="230"/>
      <c r="O273" s="166"/>
    </row>
    <row r="274" spans="7:15" x14ac:dyDescent="0.2">
      <c r="G274" s="166"/>
      <c r="I274" s="166"/>
      <c r="K274" s="166"/>
      <c r="L274" s="229"/>
      <c r="M274" s="229"/>
      <c r="N274" s="230"/>
      <c r="O274" s="166"/>
    </row>
    <row r="275" spans="7:15" x14ac:dyDescent="0.2">
      <c r="G275" s="166"/>
      <c r="I275" s="166"/>
      <c r="K275" s="166"/>
      <c r="L275" s="229"/>
      <c r="M275" s="229"/>
      <c r="N275" s="230"/>
      <c r="O275" s="166"/>
    </row>
    <row r="276" spans="7:15" x14ac:dyDescent="0.2">
      <c r="G276" s="166"/>
      <c r="I276" s="166"/>
      <c r="K276" s="166"/>
      <c r="L276" s="229"/>
      <c r="M276" s="229"/>
      <c r="N276" s="230"/>
      <c r="O276" s="166"/>
    </row>
    <row r="277" spans="7:15" x14ac:dyDescent="0.2">
      <c r="G277" s="166"/>
      <c r="I277" s="166"/>
      <c r="K277" s="166"/>
      <c r="L277" s="229"/>
      <c r="M277" s="229"/>
      <c r="N277" s="230"/>
      <c r="O277" s="166"/>
    </row>
    <row r="278" spans="7:15" x14ac:dyDescent="0.2">
      <c r="G278" s="166"/>
      <c r="I278" s="166"/>
      <c r="K278" s="166"/>
      <c r="L278" s="229"/>
      <c r="M278" s="229"/>
      <c r="N278" s="230"/>
      <c r="O278" s="166"/>
    </row>
    <row r="279" spans="7:15" x14ac:dyDescent="0.2">
      <c r="G279" s="166"/>
      <c r="I279" s="166"/>
      <c r="K279" s="166"/>
      <c r="L279" s="229"/>
      <c r="M279" s="229"/>
      <c r="N279" s="230"/>
      <c r="O279" s="166"/>
    </row>
    <row r="280" spans="7:15" x14ac:dyDescent="0.2">
      <c r="G280" s="166"/>
      <c r="I280" s="166"/>
      <c r="K280" s="166"/>
      <c r="L280" s="229"/>
      <c r="M280" s="229"/>
      <c r="N280" s="230"/>
      <c r="O280" s="166"/>
    </row>
    <row r="281" spans="7:15" x14ac:dyDescent="0.2">
      <c r="G281" s="166"/>
      <c r="I281" s="166"/>
      <c r="K281" s="166"/>
      <c r="L281" s="229"/>
      <c r="M281" s="229"/>
      <c r="N281" s="230"/>
      <c r="O281" s="166"/>
    </row>
    <row r="282" spans="7:15" x14ac:dyDescent="0.2">
      <c r="G282" s="166"/>
      <c r="I282" s="166"/>
      <c r="K282" s="166"/>
      <c r="L282" s="229"/>
      <c r="M282" s="229"/>
      <c r="N282" s="230"/>
      <c r="O282" s="166"/>
    </row>
    <row r="283" spans="7:15" x14ac:dyDescent="0.2">
      <c r="G283" s="166"/>
      <c r="I283" s="166"/>
      <c r="K283" s="166"/>
      <c r="L283" s="229"/>
      <c r="M283" s="229"/>
      <c r="N283" s="230"/>
      <c r="O283" s="166"/>
    </row>
    <row r="284" spans="7:15" x14ac:dyDescent="0.2">
      <c r="G284" s="166"/>
      <c r="I284" s="166"/>
      <c r="K284" s="166"/>
      <c r="L284" s="229"/>
      <c r="M284" s="229"/>
      <c r="N284" s="230"/>
      <c r="O284" s="166"/>
    </row>
    <row r="285" spans="7:15" x14ac:dyDescent="0.2">
      <c r="G285" s="166"/>
      <c r="I285" s="166"/>
      <c r="K285" s="166"/>
      <c r="L285" s="229"/>
      <c r="M285" s="229"/>
      <c r="N285" s="230"/>
      <c r="O285" s="166"/>
    </row>
    <row r="286" spans="7:15" x14ac:dyDescent="0.2">
      <c r="G286" s="166"/>
      <c r="I286" s="166"/>
      <c r="K286" s="166"/>
      <c r="L286" s="229"/>
      <c r="M286" s="229"/>
      <c r="N286" s="230"/>
      <c r="O286" s="166"/>
    </row>
    <row r="287" spans="7:15" x14ac:dyDescent="0.2">
      <c r="G287" s="166"/>
      <c r="I287" s="166"/>
      <c r="K287" s="166"/>
      <c r="L287" s="229"/>
      <c r="M287" s="229"/>
      <c r="N287" s="230"/>
      <c r="O287" s="166"/>
    </row>
    <row r="288" spans="7:15" x14ac:dyDescent="0.2">
      <c r="G288" s="166"/>
      <c r="I288" s="166"/>
      <c r="K288" s="166"/>
      <c r="L288" s="229"/>
      <c r="M288" s="229"/>
      <c r="N288" s="230"/>
      <c r="O288" s="166"/>
    </row>
    <row r="289" spans="7:15" x14ac:dyDescent="0.2">
      <c r="G289" s="166"/>
      <c r="I289" s="166"/>
      <c r="K289" s="166"/>
      <c r="L289" s="229"/>
      <c r="M289" s="229"/>
      <c r="N289" s="230"/>
      <c r="O289" s="166"/>
    </row>
    <row r="290" spans="7:15" x14ac:dyDescent="0.2">
      <c r="G290" s="166"/>
      <c r="I290" s="166"/>
      <c r="K290" s="166"/>
      <c r="L290" s="229"/>
      <c r="M290" s="229"/>
      <c r="N290" s="230"/>
      <c r="O290" s="166"/>
    </row>
    <row r="291" spans="7:15" x14ac:dyDescent="0.2">
      <c r="G291" s="166"/>
      <c r="I291" s="166"/>
      <c r="K291" s="166"/>
      <c r="L291" s="229"/>
      <c r="M291" s="229"/>
      <c r="N291" s="230"/>
      <c r="O291" s="166"/>
    </row>
    <row r="292" spans="7:15" x14ac:dyDescent="0.2">
      <c r="G292" s="166"/>
      <c r="I292" s="166"/>
      <c r="K292" s="166"/>
      <c r="L292" s="229"/>
      <c r="M292" s="229"/>
      <c r="N292" s="230"/>
      <c r="O292" s="166"/>
    </row>
    <row r="293" spans="7:15" x14ac:dyDescent="0.2">
      <c r="G293" s="166"/>
      <c r="I293" s="166"/>
      <c r="K293" s="166"/>
      <c r="L293" s="229"/>
      <c r="M293" s="229"/>
      <c r="N293" s="230"/>
      <c r="O293" s="166"/>
    </row>
    <row r="294" spans="7:15" x14ac:dyDescent="0.2">
      <c r="G294" s="166"/>
      <c r="I294" s="166"/>
      <c r="K294" s="166"/>
      <c r="L294" s="229"/>
      <c r="M294" s="229"/>
      <c r="N294" s="230"/>
      <c r="O294" s="166"/>
    </row>
    <row r="295" spans="7:15" x14ac:dyDescent="0.2">
      <c r="G295" s="166"/>
      <c r="I295" s="166"/>
      <c r="K295" s="166"/>
      <c r="L295" s="229"/>
      <c r="M295" s="229"/>
      <c r="N295" s="230"/>
      <c r="O295" s="166"/>
    </row>
    <row r="296" spans="7:15" x14ac:dyDescent="0.2">
      <c r="G296" s="166"/>
      <c r="I296" s="166"/>
      <c r="K296" s="166"/>
      <c r="L296" s="229"/>
      <c r="M296" s="229"/>
      <c r="N296" s="230"/>
      <c r="O296" s="166"/>
    </row>
    <row r="297" spans="7:15" x14ac:dyDescent="0.2">
      <c r="G297" s="166"/>
      <c r="I297" s="166"/>
      <c r="K297" s="166"/>
      <c r="L297" s="229"/>
      <c r="M297" s="229"/>
      <c r="N297" s="230"/>
      <c r="O297" s="166"/>
    </row>
    <row r="298" spans="7:15" x14ac:dyDescent="0.2">
      <c r="G298" s="166"/>
      <c r="I298" s="166"/>
      <c r="K298" s="166"/>
      <c r="L298" s="229"/>
      <c r="M298" s="229"/>
      <c r="N298" s="230"/>
      <c r="O298" s="166"/>
    </row>
    <row r="299" spans="7:15" x14ac:dyDescent="0.2">
      <c r="G299" s="166"/>
      <c r="I299" s="166"/>
      <c r="K299" s="166"/>
      <c r="L299" s="229"/>
      <c r="M299" s="229"/>
      <c r="N299" s="230"/>
      <c r="O299" s="166"/>
    </row>
    <row r="300" spans="7:15" x14ac:dyDescent="0.2">
      <c r="G300" s="166"/>
      <c r="I300" s="166"/>
      <c r="K300" s="166"/>
      <c r="L300" s="229"/>
      <c r="M300" s="229"/>
      <c r="N300" s="230"/>
      <c r="O300" s="166"/>
    </row>
    <row r="301" spans="7:15" x14ac:dyDescent="0.2">
      <c r="G301" s="166"/>
      <c r="I301" s="166"/>
      <c r="K301" s="166"/>
      <c r="L301" s="229"/>
      <c r="M301" s="229"/>
      <c r="N301" s="230"/>
      <c r="O301" s="166"/>
    </row>
    <row r="302" spans="7:15" x14ac:dyDescent="0.2">
      <c r="G302" s="166"/>
      <c r="I302" s="166"/>
      <c r="K302" s="166"/>
      <c r="L302" s="229"/>
      <c r="M302" s="229"/>
      <c r="N302" s="230"/>
      <c r="O302" s="166"/>
    </row>
    <row r="303" spans="7:15" x14ac:dyDescent="0.2">
      <c r="G303" s="166"/>
      <c r="I303" s="166"/>
      <c r="K303" s="166"/>
      <c r="L303" s="229"/>
      <c r="M303" s="229"/>
      <c r="N303" s="230"/>
      <c r="O303" s="166"/>
    </row>
    <row r="304" spans="7:15" x14ac:dyDescent="0.2">
      <c r="G304" s="166"/>
      <c r="I304" s="166"/>
      <c r="K304" s="166"/>
      <c r="L304" s="229"/>
      <c r="M304" s="229"/>
      <c r="N304" s="230"/>
      <c r="O304" s="166"/>
    </row>
    <row r="305" spans="7:15" x14ac:dyDescent="0.2">
      <c r="G305" s="166"/>
      <c r="I305" s="166"/>
      <c r="K305" s="166"/>
      <c r="L305" s="229"/>
      <c r="M305" s="229"/>
      <c r="N305" s="230"/>
      <c r="O305" s="166"/>
    </row>
    <row r="306" spans="7:15" x14ac:dyDescent="0.2">
      <c r="G306" s="166"/>
      <c r="I306" s="166"/>
      <c r="K306" s="166"/>
      <c r="L306" s="229"/>
      <c r="M306" s="229"/>
      <c r="N306" s="230"/>
      <c r="O306" s="166"/>
    </row>
    <row r="307" spans="7:15" x14ac:dyDescent="0.2">
      <c r="G307" s="166"/>
      <c r="I307" s="166"/>
      <c r="K307" s="166"/>
      <c r="L307" s="229"/>
      <c r="M307" s="229"/>
      <c r="N307" s="230"/>
      <c r="O307" s="166"/>
    </row>
    <row r="308" spans="7:15" x14ac:dyDescent="0.2">
      <c r="G308" s="166"/>
      <c r="I308" s="166"/>
      <c r="K308" s="166"/>
      <c r="L308" s="229"/>
      <c r="M308" s="229"/>
      <c r="N308" s="230"/>
      <c r="O308" s="166"/>
    </row>
    <row r="309" spans="7:15" x14ac:dyDescent="0.2">
      <c r="G309" s="166"/>
      <c r="I309" s="166"/>
      <c r="K309" s="166"/>
      <c r="L309" s="229"/>
      <c r="M309" s="229"/>
      <c r="N309" s="230"/>
      <c r="O309" s="166"/>
    </row>
    <row r="310" spans="7:15" x14ac:dyDescent="0.2">
      <c r="G310" s="166"/>
      <c r="I310" s="166"/>
      <c r="K310" s="166"/>
      <c r="L310" s="229"/>
      <c r="M310" s="229"/>
      <c r="N310" s="230"/>
      <c r="O310" s="166"/>
    </row>
    <row r="311" spans="7:15" x14ac:dyDescent="0.2">
      <c r="G311" s="166"/>
      <c r="I311" s="166"/>
      <c r="K311" s="166"/>
      <c r="L311" s="229"/>
      <c r="M311" s="229"/>
      <c r="N311" s="230"/>
      <c r="O311" s="166"/>
    </row>
    <row r="312" spans="7:15" x14ac:dyDescent="0.2">
      <c r="G312" s="166"/>
      <c r="I312" s="166"/>
      <c r="K312" s="166"/>
      <c r="L312" s="229"/>
      <c r="M312" s="229"/>
      <c r="N312" s="230"/>
      <c r="O312" s="166"/>
    </row>
    <row r="313" spans="7:15" x14ac:dyDescent="0.2">
      <c r="G313" s="166"/>
      <c r="I313" s="166"/>
      <c r="K313" s="166"/>
      <c r="L313" s="229"/>
      <c r="M313" s="229"/>
      <c r="N313" s="230"/>
      <c r="O313" s="166"/>
    </row>
    <row r="314" spans="7:15" x14ac:dyDescent="0.2">
      <c r="G314" s="166"/>
      <c r="I314" s="166"/>
      <c r="K314" s="166"/>
      <c r="L314" s="229"/>
      <c r="M314" s="229"/>
      <c r="N314" s="230"/>
      <c r="O314" s="166"/>
    </row>
    <row r="315" spans="7:15" x14ac:dyDescent="0.2">
      <c r="G315" s="166"/>
      <c r="I315" s="166"/>
      <c r="K315" s="166"/>
      <c r="L315" s="229"/>
      <c r="M315" s="229"/>
      <c r="N315" s="230"/>
      <c r="O315" s="166"/>
    </row>
    <row r="316" spans="7:15" x14ac:dyDescent="0.2">
      <c r="G316" s="166"/>
      <c r="I316" s="166"/>
      <c r="K316" s="166"/>
      <c r="L316" s="229"/>
      <c r="M316" s="229"/>
      <c r="N316" s="230"/>
      <c r="O316" s="166"/>
    </row>
    <row r="317" spans="7:15" x14ac:dyDescent="0.2">
      <c r="G317" s="166"/>
      <c r="I317" s="166"/>
      <c r="K317" s="166"/>
      <c r="L317" s="229"/>
      <c r="M317" s="229"/>
      <c r="N317" s="230"/>
      <c r="O317" s="166"/>
    </row>
    <row r="318" spans="7:15" x14ac:dyDescent="0.2">
      <c r="G318" s="166"/>
      <c r="I318" s="166"/>
      <c r="K318" s="166"/>
      <c r="L318" s="229"/>
      <c r="M318" s="229"/>
      <c r="N318" s="230"/>
      <c r="O318" s="166"/>
    </row>
    <row r="319" spans="7:15" x14ac:dyDescent="0.2">
      <c r="G319" s="166"/>
      <c r="I319" s="166"/>
      <c r="K319" s="166"/>
      <c r="L319" s="229"/>
      <c r="M319" s="229"/>
      <c r="N319" s="230"/>
      <c r="O319" s="166"/>
    </row>
    <row r="320" spans="7:15" x14ac:dyDescent="0.2">
      <c r="G320" s="166"/>
      <c r="I320" s="166"/>
      <c r="K320" s="166"/>
      <c r="L320" s="229"/>
      <c r="M320" s="229"/>
      <c r="N320" s="230"/>
      <c r="O320" s="166"/>
    </row>
    <row r="321" spans="7:15" x14ac:dyDescent="0.2">
      <c r="G321" s="166"/>
      <c r="I321" s="166"/>
      <c r="K321" s="166"/>
      <c r="L321" s="229"/>
      <c r="M321" s="229"/>
      <c r="N321" s="230"/>
      <c r="O321" s="166"/>
    </row>
    <row r="322" spans="7:15" x14ac:dyDescent="0.2">
      <c r="G322" s="166"/>
      <c r="I322" s="166"/>
      <c r="K322" s="166"/>
      <c r="L322" s="229"/>
      <c r="M322" s="229"/>
      <c r="N322" s="230"/>
      <c r="O322" s="166"/>
    </row>
    <row r="323" spans="7:15" x14ac:dyDescent="0.2">
      <c r="G323" s="166"/>
      <c r="I323" s="166"/>
      <c r="K323" s="166"/>
      <c r="L323" s="229"/>
      <c r="M323" s="229"/>
      <c r="N323" s="230"/>
      <c r="O323" s="166"/>
    </row>
    <row r="324" spans="7:15" x14ac:dyDescent="0.2">
      <c r="G324" s="166"/>
      <c r="I324" s="166"/>
      <c r="K324" s="166"/>
      <c r="L324" s="229"/>
      <c r="M324" s="229"/>
      <c r="N324" s="230"/>
      <c r="O324" s="166"/>
    </row>
    <row r="325" spans="7:15" x14ac:dyDescent="0.2">
      <c r="G325" s="166"/>
      <c r="I325" s="166"/>
      <c r="K325" s="166"/>
      <c r="L325" s="229"/>
      <c r="M325" s="229"/>
      <c r="N325" s="230"/>
      <c r="O325" s="166"/>
    </row>
    <row r="326" spans="7:15" x14ac:dyDescent="0.2">
      <c r="G326" s="166"/>
      <c r="I326" s="166"/>
      <c r="K326" s="166"/>
      <c r="L326" s="229"/>
      <c r="M326" s="229"/>
      <c r="N326" s="230"/>
      <c r="O326" s="166"/>
    </row>
    <row r="327" spans="7:15" x14ac:dyDescent="0.2">
      <c r="G327" s="166"/>
      <c r="I327" s="166"/>
      <c r="K327" s="166"/>
      <c r="L327" s="229"/>
      <c r="M327" s="229"/>
      <c r="N327" s="230"/>
      <c r="O327" s="166"/>
    </row>
    <row r="328" spans="7:15" x14ac:dyDescent="0.2">
      <c r="G328" s="166"/>
      <c r="I328" s="166"/>
      <c r="K328" s="166"/>
      <c r="L328" s="229"/>
      <c r="M328" s="229"/>
      <c r="N328" s="230"/>
      <c r="O328" s="166"/>
    </row>
    <row r="329" spans="7:15" x14ac:dyDescent="0.2">
      <c r="G329" s="166"/>
      <c r="I329" s="166"/>
      <c r="K329" s="166"/>
      <c r="L329" s="229"/>
      <c r="M329" s="229"/>
      <c r="N329" s="230"/>
      <c r="O329" s="166"/>
    </row>
    <row r="330" spans="7:15" x14ac:dyDescent="0.2">
      <c r="G330" s="166"/>
      <c r="I330" s="166"/>
      <c r="K330" s="166"/>
      <c r="L330" s="229"/>
      <c r="M330" s="229"/>
      <c r="N330" s="230"/>
      <c r="O330" s="166"/>
    </row>
    <row r="331" spans="7:15" x14ac:dyDescent="0.2">
      <c r="G331" s="166"/>
      <c r="I331" s="166"/>
      <c r="K331" s="166"/>
      <c r="L331" s="229"/>
      <c r="M331" s="229"/>
      <c r="N331" s="230"/>
      <c r="O331" s="166"/>
    </row>
    <row r="332" spans="7:15" x14ac:dyDescent="0.2">
      <c r="G332" s="166"/>
      <c r="I332" s="166"/>
      <c r="K332" s="166"/>
      <c r="L332" s="229"/>
      <c r="M332" s="229"/>
      <c r="N332" s="230"/>
      <c r="O332" s="166"/>
    </row>
    <row r="333" spans="7:15" x14ac:dyDescent="0.2">
      <c r="G333" s="166"/>
      <c r="I333" s="166"/>
      <c r="K333" s="166"/>
      <c r="L333" s="229"/>
      <c r="M333" s="229"/>
      <c r="N333" s="230"/>
      <c r="O333" s="166"/>
    </row>
    <row r="334" spans="7:15" x14ac:dyDescent="0.2">
      <c r="G334" s="166"/>
      <c r="I334" s="166"/>
      <c r="K334" s="166"/>
      <c r="L334" s="229"/>
      <c r="M334" s="229"/>
      <c r="N334" s="230"/>
      <c r="O334" s="166"/>
    </row>
    <row r="335" spans="7:15" x14ac:dyDescent="0.2">
      <c r="G335" s="166"/>
      <c r="I335" s="166"/>
      <c r="K335" s="166"/>
      <c r="L335" s="229"/>
      <c r="M335" s="229"/>
      <c r="N335" s="230"/>
      <c r="O335" s="166"/>
    </row>
    <row r="336" spans="7:15" x14ac:dyDescent="0.2">
      <c r="G336" s="166"/>
      <c r="I336" s="166"/>
      <c r="K336" s="166"/>
      <c r="L336" s="229"/>
      <c r="M336" s="229"/>
      <c r="N336" s="230"/>
      <c r="O336" s="166"/>
    </row>
    <row r="337" spans="7:15" x14ac:dyDescent="0.2">
      <c r="G337" s="166"/>
      <c r="I337" s="166"/>
      <c r="K337" s="166"/>
      <c r="L337" s="229"/>
      <c r="M337" s="229"/>
      <c r="N337" s="230"/>
      <c r="O337" s="166"/>
    </row>
    <row r="338" spans="7:15" x14ac:dyDescent="0.2">
      <c r="G338" s="166"/>
      <c r="I338" s="166"/>
      <c r="K338" s="166"/>
      <c r="L338" s="229"/>
      <c r="M338" s="229"/>
      <c r="N338" s="230"/>
      <c r="O338" s="166"/>
    </row>
    <row r="339" spans="7:15" x14ac:dyDescent="0.2">
      <c r="G339" s="166"/>
      <c r="I339" s="166"/>
      <c r="K339" s="166"/>
      <c r="L339" s="229"/>
      <c r="M339" s="229"/>
      <c r="N339" s="230"/>
      <c r="O339" s="166"/>
    </row>
    <row r="340" spans="7:15" x14ac:dyDescent="0.2">
      <c r="G340" s="166"/>
      <c r="I340" s="166"/>
      <c r="K340" s="166"/>
      <c r="L340" s="229"/>
      <c r="M340" s="229"/>
      <c r="N340" s="230"/>
      <c r="O340" s="166"/>
    </row>
    <row r="341" spans="7:15" x14ac:dyDescent="0.2">
      <c r="G341" s="166"/>
      <c r="I341" s="166"/>
      <c r="K341" s="166"/>
      <c r="L341" s="229"/>
      <c r="M341" s="229"/>
      <c r="N341" s="230"/>
      <c r="O341" s="166"/>
    </row>
    <row r="342" spans="7:15" x14ac:dyDescent="0.2">
      <c r="G342" s="166"/>
      <c r="I342" s="166"/>
      <c r="K342" s="166"/>
      <c r="L342" s="229"/>
      <c r="M342" s="229"/>
      <c r="N342" s="230"/>
      <c r="O342" s="166"/>
    </row>
    <row r="343" spans="7:15" x14ac:dyDescent="0.2">
      <c r="G343" s="166"/>
      <c r="I343" s="166"/>
      <c r="K343" s="166"/>
      <c r="L343" s="229"/>
      <c r="M343" s="229"/>
      <c r="N343" s="230"/>
      <c r="O343" s="166"/>
    </row>
    <row r="344" spans="7:15" x14ac:dyDescent="0.2">
      <c r="G344" s="166"/>
      <c r="I344" s="166"/>
      <c r="K344" s="166"/>
      <c r="L344" s="229"/>
      <c r="M344" s="229"/>
      <c r="N344" s="230"/>
      <c r="O344" s="166"/>
    </row>
    <row r="345" spans="7:15" x14ac:dyDescent="0.2">
      <c r="G345" s="166"/>
      <c r="I345" s="166"/>
      <c r="K345" s="166"/>
      <c r="L345" s="229"/>
      <c r="M345" s="229"/>
      <c r="N345" s="230"/>
      <c r="O345" s="166"/>
    </row>
    <row r="346" spans="7:15" x14ac:dyDescent="0.2">
      <c r="G346" s="166"/>
      <c r="I346" s="166"/>
      <c r="K346" s="166"/>
      <c r="L346" s="229"/>
      <c r="M346" s="229"/>
      <c r="N346" s="230"/>
      <c r="O346" s="166"/>
    </row>
    <row r="347" spans="7:15" x14ac:dyDescent="0.2">
      <c r="G347" s="166"/>
      <c r="I347" s="166"/>
      <c r="K347" s="166"/>
      <c r="L347" s="229"/>
      <c r="M347" s="229"/>
      <c r="N347" s="230"/>
      <c r="O347" s="166"/>
    </row>
    <row r="348" spans="7:15" x14ac:dyDescent="0.2">
      <c r="G348" s="166"/>
      <c r="I348" s="166"/>
      <c r="K348" s="166"/>
      <c r="L348" s="229"/>
      <c r="M348" s="229"/>
      <c r="N348" s="230"/>
      <c r="O348" s="166"/>
    </row>
    <row r="349" spans="7:15" x14ac:dyDescent="0.2">
      <c r="G349" s="166"/>
      <c r="I349" s="166"/>
      <c r="K349" s="166"/>
      <c r="L349" s="229"/>
      <c r="M349" s="229"/>
      <c r="N349" s="230"/>
      <c r="O349" s="166"/>
    </row>
    <row r="350" spans="7:15" x14ac:dyDescent="0.2">
      <c r="G350" s="166"/>
      <c r="I350" s="166"/>
      <c r="K350" s="166"/>
      <c r="L350" s="229"/>
      <c r="M350" s="229"/>
      <c r="N350" s="230"/>
      <c r="O350" s="166"/>
    </row>
    <row r="351" spans="7:15" x14ac:dyDescent="0.2">
      <c r="G351" s="166"/>
      <c r="I351" s="166"/>
      <c r="K351" s="166"/>
      <c r="L351" s="229"/>
      <c r="M351" s="229"/>
      <c r="N351" s="230"/>
      <c r="O351" s="166"/>
    </row>
    <row r="352" spans="7:15" x14ac:dyDescent="0.2">
      <c r="G352" s="166"/>
      <c r="I352" s="166"/>
      <c r="K352" s="166"/>
      <c r="L352" s="229"/>
      <c r="M352" s="229"/>
      <c r="N352" s="230"/>
      <c r="O352" s="166"/>
    </row>
    <row r="353" spans="7:15" x14ac:dyDescent="0.2">
      <c r="G353" s="166"/>
      <c r="I353" s="166"/>
      <c r="K353" s="166"/>
      <c r="L353" s="229"/>
      <c r="M353" s="229"/>
      <c r="N353" s="230"/>
      <c r="O353" s="166"/>
    </row>
    <row r="354" spans="7:15" x14ac:dyDescent="0.2">
      <c r="G354" s="166"/>
      <c r="I354" s="166"/>
      <c r="K354" s="166"/>
      <c r="L354" s="229"/>
      <c r="M354" s="229"/>
      <c r="N354" s="230"/>
      <c r="O354" s="166"/>
    </row>
    <row r="355" spans="7:15" x14ac:dyDescent="0.2">
      <c r="G355" s="166"/>
      <c r="I355" s="166"/>
      <c r="K355" s="166"/>
      <c r="L355" s="229"/>
      <c r="M355" s="229"/>
      <c r="N355" s="230"/>
      <c r="O355" s="166"/>
    </row>
    <row r="356" spans="7:15" x14ac:dyDescent="0.2">
      <c r="G356" s="166"/>
      <c r="I356" s="166"/>
      <c r="K356" s="166"/>
      <c r="L356" s="229"/>
      <c r="M356" s="229"/>
      <c r="N356" s="230"/>
      <c r="O356" s="166"/>
    </row>
    <row r="357" spans="7:15" x14ac:dyDescent="0.2">
      <c r="G357" s="166"/>
      <c r="I357" s="166"/>
      <c r="K357" s="166"/>
      <c r="L357" s="229"/>
      <c r="M357" s="229"/>
      <c r="N357" s="230"/>
      <c r="O357" s="166"/>
    </row>
    <row r="358" spans="7:15" x14ac:dyDescent="0.2">
      <c r="G358" s="166"/>
      <c r="I358" s="166"/>
      <c r="K358" s="166"/>
      <c r="L358" s="229"/>
      <c r="M358" s="229"/>
      <c r="N358" s="230"/>
      <c r="O358" s="166"/>
    </row>
    <row r="359" spans="7:15" x14ac:dyDescent="0.2">
      <c r="G359" s="166"/>
      <c r="I359" s="166"/>
      <c r="K359" s="166"/>
      <c r="L359" s="229"/>
      <c r="M359" s="229"/>
      <c r="N359" s="230"/>
      <c r="O359" s="166"/>
    </row>
    <row r="360" spans="7:15" x14ac:dyDescent="0.2">
      <c r="G360" s="166"/>
      <c r="I360" s="166"/>
      <c r="K360" s="166"/>
      <c r="L360" s="229"/>
      <c r="M360" s="229"/>
      <c r="N360" s="230"/>
      <c r="O360" s="166"/>
    </row>
    <row r="361" spans="7:15" x14ac:dyDescent="0.2">
      <c r="G361" s="166"/>
      <c r="I361" s="166"/>
      <c r="K361" s="166"/>
      <c r="L361" s="229"/>
      <c r="M361" s="229"/>
      <c r="N361" s="230"/>
      <c r="O361" s="166"/>
    </row>
    <row r="362" spans="7:15" x14ac:dyDescent="0.2">
      <c r="G362" s="166"/>
      <c r="I362" s="166"/>
      <c r="K362" s="166"/>
      <c r="L362" s="229"/>
      <c r="M362" s="229"/>
      <c r="N362" s="230"/>
      <c r="O362" s="166"/>
    </row>
    <row r="363" spans="7:15" x14ac:dyDescent="0.2">
      <c r="G363" s="166"/>
      <c r="I363" s="166"/>
      <c r="K363" s="166"/>
      <c r="M363" s="229"/>
      <c r="N363" s="230"/>
      <c r="O363" s="166"/>
    </row>
    <row r="364" spans="7:15" x14ac:dyDescent="0.2">
      <c r="G364" s="166"/>
      <c r="I364" s="166"/>
      <c r="K364" s="166"/>
      <c r="M364" s="229"/>
      <c r="N364" s="230"/>
      <c r="O364" s="166"/>
    </row>
    <row r="365" spans="7:15" x14ac:dyDescent="0.2">
      <c r="G365" s="166"/>
      <c r="I365" s="166"/>
      <c r="K365" s="166"/>
      <c r="M365" s="229"/>
      <c r="N365" s="230"/>
      <c r="O365" s="166"/>
    </row>
    <row r="366" spans="7:15" x14ac:dyDescent="0.2">
      <c r="G366" s="166"/>
      <c r="I366" s="166"/>
      <c r="K366" s="166"/>
      <c r="M366" s="229"/>
      <c r="N366" s="230"/>
      <c r="O366" s="166"/>
    </row>
    <row r="367" spans="7:15" x14ac:dyDescent="0.2">
      <c r="G367" s="166"/>
      <c r="I367" s="166"/>
      <c r="K367" s="166"/>
      <c r="M367" s="229"/>
      <c r="N367" s="230"/>
      <c r="O367" s="166"/>
    </row>
    <row r="368" spans="7:15" x14ac:dyDescent="0.2">
      <c r="G368" s="166"/>
      <c r="I368" s="166"/>
      <c r="K368" s="166"/>
      <c r="M368" s="229"/>
      <c r="N368" s="230"/>
      <c r="O368" s="166"/>
    </row>
    <row r="369" spans="7:15" x14ac:dyDescent="0.2">
      <c r="G369" s="166"/>
      <c r="I369" s="166"/>
      <c r="K369" s="166"/>
      <c r="M369" s="229"/>
      <c r="N369" s="230"/>
      <c r="O369" s="166"/>
    </row>
  </sheetData>
  <dataConsolidate link="1"/>
  <phoneticPr fontId="10" type="noConversion"/>
  <printOptions horizontalCentered="1" gridLines="1"/>
  <pageMargins left="0.74803149606299213" right="0.74803149606299213" top="0.98425196850393704" bottom="0.98425196850393704" header="0.51181102362204722" footer="0.51181102362204722"/>
  <pageSetup paperSize="9" scale="21" fitToHeight="2" orientation="landscape" horizontalDpi="4294967295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Rofi">
              <controlPr defaultSize="0" print="0" autoFill="0" autoLine="0" autoPict="0" macro="[0]!Sheet4.aflaesa" altText="Villutékk">
                <anchor moveWithCells="1">
                  <from>
                    <xdr:col>12</xdr:col>
                    <xdr:colOff>733425</xdr:colOff>
                    <xdr:row>0</xdr:row>
                    <xdr:rowOff>19050</xdr:rowOff>
                  </from>
                  <to>
                    <xdr:col>14</xdr:col>
                    <xdr:colOff>695325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Button 2">
              <controlPr defaultSize="0" print="0" autoFill="0" autoPict="0" macro="[0]!Sheet4.hreinsaNull">
                <anchor moveWithCells="1" sizeWithCells="1">
                  <from>
                    <xdr:col>10</xdr:col>
                    <xdr:colOff>514350</xdr:colOff>
                    <xdr:row>0</xdr:row>
                    <xdr:rowOff>38100</xdr:rowOff>
                  </from>
                  <to>
                    <xdr:col>12</xdr:col>
                    <xdr:colOff>9525</xdr:colOff>
                    <xdr:row>1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34"/>
  <sheetViews>
    <sheetView workbookViewId="0">
      <pane ySplit="6" topLeftCell="A7" activePane="bottomLeft" state="frozen"/>
      <selection activeCell="E27" sqref="E27"/>
      <selection pane="bottomLeft" activeCell="A8" sqref="A8"/>
    </sheetView>
  </sheetViews>
  <sheetFormatPr defaultColWidth="10.7109375" defaultRowHeight="12.75" x14ac:dyDescent="0.2"/>
  <cols>
    <col min="1" max="1" width="10.7109375" style="1"/>
    <col min="2" max="2" width="10.7109375" style="6"/>
    <col min="3" max="3" width="10.7109375" style="2"/>
    <col min="4" max="4" width="10.7109375" style="6"/>
    <col min="5" max="5" width="12.85546875" style="2" customWidth="1"/>
    <col min="6" max="6" width="10.7109375" style="52"/>
    <col min="7" max="7" width="10.7109375" style="155"/>
    <col min="8" max="16384" width="10.7109375" style="1"/>
  </cols>
  <sheetData>
    <row r="1" spans="1:10" customFormat="1" x14ac:dyDescent="0.2">
      <c r="A1" s="30"/>
      <c r="B1" s="8" t="str">
        <f>+Forsíða!D6</f>
        <v>Skráningartafla:</v>
      </c>
      <c r="C1" s="42" t="str">
        <f>Forsíða!E6</f>
        <v>Hæðarhvarf 4, Kópavogi</v>
      </c>
      <c r="D1" s="31"/>
      <c r="E1" s="32"/>
      <c r="F1" s="31"/>
      <c r="G1" s="151" t="str">
        <f>+Forsíða!D11</f>
        <v>Skrásetjari:</v>
      </c>
      <c r="H1" s="31" t="str">
        <f>+Forsíða!E11</f>
        <v>Brynjar Darri Baldursson</v>
      </c>
      <c r="I1" s="33"/>
      <c r="J1" s="260" t="str">
        <f>IF( Breytingarsaga!A2="",IF(Breytingarsaga!A3="","","Breytingar"),"Breytingar")</f>
        <v/>
      </c>
    </row>
    <row r="2" spans="1:10" customFormat="1" x14ac:dyDescent="0.2">
      <c r="A2" s="30"/>
      <c r="B2" s="13" t="str">
        <f>+Forsíða!D8</f>
        <v>Landeignanúmer:</v>
      </c>
      <c r="C2" s="9">
        <f>Forsíða!E8</f>
        <v>238619</v>
      </c>
      <c r="D2" s="31"/>
      <c r="E2" s="32"/>
      <c r="F2" s="35"/>
      <c r="G2" s="151" t="str">
        <f>+Forsíða!D12</f>
        <v>Kennitala:</v>
      </c>
      <c r="H2" s="31" t="str">
        <f>+Forsíða!E12</f>
        <v>150193-2659</v>
      </c>
      <c r="I2" s="34"/>
      <c r="J2" s="195"/>
    </row>
    <row r="3" spans="1:10" customFormat="1" ht="13.5" thickBot="1" x14ac:dyDescent="0.25">
      <c r="A3" s="30"/>
      <c r="B3" s="14" t="str">
        <f>+Forsíða!D9</f>
        <v>Matshlutanúmer:</v>
      </c>
      <c r="C3" s="44">
        <f>Forsíða!E9</f>
        <v>1</v>
      </c>
      <c r="D3" s="31"/>
      <c r="E3" s="32"/>
      <c r="F3" s="35" t="str">
        <f>Forsíða!A21</f>
        <v>Útgáfa: 5.03</v>
      </c>
      <c r="G3" s="151" t="str">
        <f>+Forsíða!D13</f>
        <v>Dags.:</v>
      </c>
      <c r="H3" s="4">
        <f>+Forsíða!E13</f>
        <v>45935</v>
      </c>
      <c r="I3" s="34"/>
      <c r="J3" s="10"/>
    </row>
    <row r="4" spans="1:10" customFormat="1" x14ac:dyDescent="0.2">
      <c r="A4" s="16" t="s">
        <v>62</v>
      </c>
      <c r="B4" s="46"/>
      <c r="C4" s="47"/>
      <c r="D4" s="46"/>
      <c r="E4" s="47"/>
      <c r="F4" s="48"/>
      <c r="G4" s="152"/>
      <c r="H4" s="49"/>
      <c r="I4" s="49"/>
      <c r="J4" s="49"/>
    </row>
    <row r="5" spans="1:10" customFormat="1" x14ac:dyDescent="0.2">
      <c r="B5" s="11"/>
      <c r="C5" s="9"/>
      <c r="D5" s="11"/>
      <c r="E5" s="9"/>
      <c r="F5" s="50"/>
      <c r="G5" s="153"/>
    </row>
    <row r="6" spans="1:10" customFormat="1" ht="23.25" thickBot="1" x14ac:dyDescent="0.25">
      <c r="A6" s="22"/>
      <c r="B6" s="24" t="s">
        <v>50</v>
      </c>
      <c r="C6" s="24" t="s">
        <v>48</v>
      </c>
      <c r="D6" s="24" t="s">
        <v>63</v>
      </c>
      <c r="E6" s="24" t="s">
        <v>48</v>
      </c>
      <c r="F6" s="150" t="s">
        <v>64</v>
      </c>
      <c r="G6" s="154" t="s">
        <v>65</v>
      </c>
      <c r="H6" s="51"/>
      <c r="I6" s="51"/>
      <c r="J6" s="51"/>
    </row>
    <row r="7" spans="1:10" ht="12.6" customHeight="1" x14ac:dyDescent="0.2"/>
    <row r="8" spans="1:10" x14ac:dyDescent="0.2">
      <c r="E8" s="288"/>
      <c r="F8" s="289"/>
    </row>
    <row r="9" spans="1:10" x14ac:dyDescent="0.2">
      <c r="E9" s="288"/>
      <c r="F9" s="289"/>
    </row>
    <row r="10" spans="1:10" x14ac:dyDescent="0.2">
      <c r="E10" s="288"/>
      <c r="F10" s="289"/>
    </row>
    <row r="11" spans="1:10" x14ac:dyDescent="0.2">
      <c r="E11" s="288"/>
      <c r="F11" s="289"/>
    </row>
    <row r="12" spans="1:10" x14ac:dyDescent="0.2">
      <c r="E12" s="288"/>
      <c r="F12" s="289"/>
    </row>
    <row r="13" spans="1:10" x14ac:dyDescent="0.2">
      <c r="E13" s="288"/>
      <c r="F13" s="289"/>
    </row>
    <row r="14" spans="1:10" x14ac:dyDescent="0.2">
      <c r="E14" s="288"/>
      <c r="F14" s="289"/>
    </row>
    <row r="15" spans="1:10" x14ac:dyDescent="0.2">
      <c r="E15" s="288"/>
      <c r="F15" s="289"/>
    </row>
    <row r="16" spans="1:10" x14ac:dyDescent="0.2">
      <c r="E16" s="288"/>
      <c r="F16" s="289"/>
    </row>
    <row r="17" spans="5:6" x14ac:dyDescent="0.2">
      <c r="E17" s="288"/>
      <c r="F17" s="289"/>
    </row>
    <row r="18" spans="5:6" x14ac:dyDescent="0.2">
      <c r="E18" s="288"/>
      <c r="F18" s="289"/>
    </row>
    <row r="19" spans="5:6" x14ac:dyDescent="0.2">
      <c r="E19" s="288"/>
      <c r="F19" s="289"/>
    </row>
    <row r="20" spans="5:6" x14ac:dyDescent="0.2">
      <c r="E20" s="288"/>
      <c r="F20" s="289"/>
    </row>
    <row r="21" spans="5:6" x14ac:dyDescent="0.2">
      <c r="E21" s="288"/>
      <c r="F21" s="289"/>
    </row>
    <row r="22" spans="5:6" x14ac:dyDescent="0.2">
      <c r="E22" s="288"/>
      <c r="F22" s="289"/>
    </row>
    <row r="23" spans="5:6" x14ac:dyDescent="0.2">
      <c r="E23" s="288"/>
      <c r="F23" s="289"/>
    </row>
    <row r="24" spans="5:6" x14ac:dyDescent="0.2">
      <c r="E24" s="288"/>
      <c r="F24" s="289"/>
    </row>
    <row r="25" spans="5:6" x14ac:dyDescent="0.2">
      <c r="E25" s="288"/>
      <c r="F25" s="289"/>
    </row>
    <row r="26" spans="5:6" x14ac:dyDescent="0.2">
      <c r="E26" s="288"/>
      <c r="F26" s="289"/>
    </row>
    <row r="27" spans="5:6" x14ac:dyDescent="0.2">
      <c r="E27" s="288"/>
      <c r="F27" s="289"/>
    </row>
    <row r="28" spans="5:6" x14ac:dyDescent="0.2">
      <c r="E28" s="288"/>
      <c r="F28" s="289"/>
    </row>
    <row r="29" spans="5:6" x14ac:dyDescent="0.2">
      <c r="E29" s="288"/>
      <c r="F29" s="289"/>
    </row>
    <row r="30" spans="5:6" x14ac:dyDescent="0.2">
      <c r="E30" s="288"/>
      <c r="F30" s="289"/>
    </row>
    <row r="31" spans="5:6" x14ac:dyDescent="0.2">
      <c r="E31" s="288"/>
      <c r="F31" s="289"/>
    </row>
    <row r="32" spans="5:6" x14ac:dyDescent="0.2">
      <c r="E32" s="288"/>
      <c r="F32" s="289"/>
    </row>
    <row r="33" spans="5:6" x14ac:dyDescent="0.2">
      <c r="E33" s="288"/>
      <c r="F33" s="289"/>
    </row>
    <row r="34" spans="5:6" x14ac:dyDescent="0.2">
      <c r="E34" s="288"/>
      <c r="F34" s="289"/>
    </row>
  </sheetData>
  <phoneticPr fontId="10" type="noConversion"/>
  <printOptions horizontalCentered="1" gridLines="1" gridLinesSet="0"/>
  <pageMargins left="0.74803149606299213" right="0.74803149606299213" top="0.98425196850393704" bottom="0.98425196850393704" header="0.51181102362204722" footer="0.51181102362204722"/>
  <pageSetup paperSize="9" orientation="landscape" horizontalDpi="4294967295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11"/>
  <sheetViews>
    <sheetView workbookViewId="0">
      <pane ySplit="6" topLeftCell="A7" activePane="bottomLeft" state="frozen"/>
      <selection activeCell="E27" sqref="E27"/>
      <selection pane="bottomLeft" activeCell="A8" sqref="A8:F11"/>
    </sheetView>
  </sheetViews>
  <sheetFormatPr defaultColWidth="10.7109375" defaultRowHeight="12.75" x14ac:dyDescent="0.2"/>
  <cols>
    <col min="1" max="1" width="10.7109375" style="1"/>
    <col min="2" max="2" width="10.7109375" style="6"/>
    <col min="3" max="3" width="10.7109375" style="128"/>
    <col min="4" max="4" width="10.7109375" style="111"/>
    <col min="5" max="6" width="10.7109375" style="139"/>
    <col min="7" max="7" width="10.7109375" style="172"/>
    <col min="8" max="16384" width="10.7109375" style="1"/>
  </cols>
  <sheetData>
    <row r="1" spans="1:10" customFormat="1" x14ac:dyDescent="0.2">
      <c r="A1" s="30"/>
      <c r="B1" s="8" t="str">
        <f>+Forsíða!D6</f>
        <v>Skráningartafla:</v>
      </c>
      <c r="C1" s="129" t="str">
        <f>Forsíða!E6</f>
        <v>Hæðarhvarf 4, Kópavogi</v>
      </c>
      <c r="D1" s="97"/>
      <c r="E1" s="141"/>
      <c r="F1" s="140"/>
      <c r="G1" s="168" t="str">
        <f>+Forsíða!D11</f>
        <v>Skrásetjari:</v>
      </c>
      <c r="H1" s="31" t="str">
        <f>+Forsíða!E11</f>
        <v>Brynjar Darri Baldursson</v>
      </c>
      <c r="I1" s="33"/>
      <c r="J1" s="260" t="str">
        <f>IF( Breytingarsaga!A2="",IF(Breytingarsaga!A3="","","Breytingar"),"Breytingar")</f>
        <v/>
      </c>
    </row>
    <row r="2" spans="1:10" customFormat="1" x14ac:dyDescent="0.2">
      <c r="A2" s="30"/>
      <c r="B2" s="13" t="str">
        <f>+Forsíða!D8</f>
        <v>Landeignanúmer:</v>
      </c>
      <c r="C2" s="29">
        <f>Forsíða!E8</f>
        <v>238619</v>
      </c>
      <c r="D2" s="97"/>
      <c r="E2" s="141"/>
      <c r="F2" s="140"/>
      <c r="G2" s="168" t="str">
        <f>+Forsíða!D12</f>
        <v>Kennitala:</v>
      </c>
      <c r="H2" s="31" t="str">
        <f>+Forsíða!E12</f>
        <v>150193-2659</v>
      </c>
      <c r="I2" s="34"/>
      <c r="J2" s="195"/>
    </row>
    <row r="3" spans="1:10" customFormat="1" ht="13.5" thickBot="1" x14ac:dyDescent="0.25">
      <c r="A3" s="30"/>
      <c r="B3" s="14" t="str">
        <f>+Forsíða!D9</f>
        <v>Matshlutanúmer:</v>
      </c>
      <c r="C3" s="130">
        <f>Forsíða!E9</f>
        <v>1</v>
      </c>
      <c r="D3" s="97"/>
      <c r="E3" s="141"/>
      <c r="F3" s="140" t="str">
        <f>Forsíða!A21</f>
        <v>Útgáfa: 5.03</v>
      </c>
      <c r="G3" s="168" t="str">
        <f>+Forsíða!D13</f>
        <v>Dags.:</v>
      </c>
      <c r="H3" s="4">
        <f>+Forsíða!E13</f>
        <v>45935</v>
      </c>
      <c r="I3" s="34"/>
      <c r="J3" s="10"/>
    </row>
    <row r="4" spans="1:10" customFormat="1" x14ac:dyDescent="0.2">
      <c r="A4" s="16" t="s">
        <v>66</v>
      </c>
      <c r="B4" s="46"/>
      <c r="C4" s="131"/>
      <c r="D4" s="127"/>
      <c r="E4" s="142"/>
      <c r="F4" s="142"/>
      <c r="G4" s="169"/>
      <c r="H4" s="49"/>
      <c r="I4" s="49"/>
      <c r="J4" s="49"/>
    </row>
    <row r="5" spans="1:10" customFormat="1" x14ac:dyDescent="0.2">
      <c r="B5" s="11"/>
      <c r="C5" s="29"/>
      <c r="D5" s="97"/>
      <c r="E5" s="143" t="s">
        <v>67</v>
      </c>
      <c r="F5" s="144"/>
      <c r="G5" s="170"/>
    </row>
    <row r="6" spans="1:10" customFormat="1" ht="34.5" thickBot="1" x14ac:dyDescent="0.25">
      <c r="A6" s="24" t="s">
        <v>79</v>
      </c>
      <c r="B6" s="24" t="s">
        <v>50</v>
      </c>
      <c r="C6" s="38" t="s">
        <v>48</v>
      </c>
      <c r="D6" s="104" t="s">
        <v>59</v>
      </c>
      <c r="E6" s="138" t="s">
        <v>77</v>
      </c>
      <c r="F6" s="138" t="s">
        <v>68</v>
      </c>
      <c r="G6" s="171"/>
      <c r="H6" s="39"/>
      <c r="I6" s="39"/>
      <c r="J6" s="39"/>
    </row>
    <row r="7" spans="1:10" ht="12.95" customHeight="1" x14ac:dyDescent="0.2"/>
    <row r="8" spans="1:10" x14ac:dyDescent="0.2">
      <c r="B8" s="6" t="s">
        <v>148</v>
      </c>
      <c r="C8" s="128" t="s">
        <v>149</v>
      </c>
      <c r="D8" s="111">
        <v>230.89999999999998</v>
      </c>
      <c r="E8" s="139">
        <v>627.17000000000007</v>
      </c>
      <c r="F8" s="139">
        <v>627.17000000000007</v>
      </c>
    </row>
    <row r="9" spans="1:10" x14ac:dyDescent="0.2">
      <c r="B9" s="6" t="s">
        <v>152</v>
      </c>
      <c r="C9" s="128" t="s">
        <v>153</v>
      </c>
      <c r="D9" s="111">
        <v>15</v>
      </c>
      <c r="E9" s="139">
        <v>37.484999999999999</v>
      </c>
      <c r="F9" s="139">
        <v>37.484999999999999</v>
      </c>
    </row>
    <row r="11" spans="1:10" x14ac:dyDescent="0.2">
      <c r="C11" s="128" t="s">
        <v>160</v>
      </c>
      <c r="D11" s="255">
        <v>245.89999999999998</v>
      </c>
      <c r="E11" s="139">
        <v>664.65500000000009</v>
      </c>
      <c r="F11" s="256">
        <v>664.65500000000009</v>
      </c>
    </row>
  </sheetData>
  <sortState ref="B8:B11">
    <sortCondition ref="B8"/>
  </sortState>
  <phoneticPr fontId="10" type="noConversion"/>
  <printOptions horizontalCentered="1" gridLines="1"/>
  <pageMargins left="0.74803149606299213" right="0.74803149606299213" top="0.98425196850393704" bottom="0.98425196850393704" header="0.51181102362204722" footer="0.51181102362204722"/>
  <pageSetup paperSize="9" orientation="landscape" horizontalDpi="4294967295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S419"/>
  <sheetViews>
    <sheetView workbookViewId="0">
      <pane xSplit="5" ySplit="6" topLeftCell="F7" activePane="bottomRight" state="frozen"/>
      <selection activeCell="E27" sqref="E27"/>
      <selection pane="topRight" activeCell="E27" sqref="E27"/>
      <selection pane="bottomLeft" activeCell="E27" sqref="E27"/>
      <selection pane="bottomRight" activeCell="V20" sqref="V20"/>
    </sheetView>
  </sheetViews>
  <sheetFormatPr defaultColWidth="10.7109375" defaultRowHeight="12.75" x14ac:dyDescent="0.2"/>
  <cols>
    <col min="1" max="2" width="10.7109375" style="6"/>
    <col min="3" max="3" width="16.42578125" style="7" customWidth="1"/>
    <col min="4" max="5" width="10.7109375" style="6"/>
    <col min="6" max="6" width="10.7109375" style="110"/>
    <col min="7" max="11" width="10.7109375" style="111"/>
    <col min="12" max="13" width="10.7109375" style="114"/>
    <col min="14" max="16" width="10.7109375" style="111"/>
    <col min="17" max="17" width="10.7109375" style="114"/>
    <col min="18" max="18" width="10.7109375" style="139"/>
    <col min="19" max="16384" width="10.7109375" style="1"/>
  </cols>
  <sheetData>
    <row r="1" spans="1:19" customFormat="1" x14ac:dyDescent="0.2">
      <c r="B1" s="8" t="str">
        <f>+Forsíða!D6</f>
        <v>Skráningartafla:</v>
      </c>
      <c r="C1" s="95" t="str">
        <f>Forsíða!E6</f>
        <v>Hæðarhvarf 4, Kópavogi</v>
      </c>
      <c r="D1" s="31"/>
      <c r="E1" s="32"/>
      <c r="F1" s="10"/>
      <c r="G1" s="14" t="str">
        <f>+Forsíða!D11</f>
        <v>Skrásetjari:</v>
      </c>
      <c r="H1" s="10" t="str">
        <f>+Forsíða!E11</f>
        <v>Brynjar Darri Baldursson</v>
      </c>
      <c r="I1" s="96"/>
      <c r="J1" s="260" t="str">
        <f>IF( Breytingarsaga!A2="",IF(Breytingarsaga!A3="","","Breytingar"),"Breytingar")</f>
        <v/>
      </c>
      <c r="K1" s="10"/>
      <c r="L1" s="106"/>
      <c r="M1" s="106"/>
      <c r="N1" s="10"/>
      <c r="O1" s="10"/>
      <c r="P1" s="10"/>
      <c r="Q1" s="106"/>
      <c r="R1" s="136"/>
    </row>
    <row r="2" spans="1:19" customFormat="1" x14ac:dyDescent="0.2">
      <c r="A2" s="30"/>
      <c r="B2" s="13" t="str">
        <f>+Forsíða!D8</f>
        <v>Landeignanúmer:</v>
      </c>
      <c r="C2" s="94">
        <f>Forsíða!E8</f>
        <v>238619</v>
      </c>
      <c r="D2" s="31"/>
      <c r="E2" s="32"/>
      <c r="F2" s="97"/>
      <c r="G2" s="14" t="str">
        <f>+Forsíða!D12</f>
        <v>Kennitala:</v>
      </c>
      <c r="H2" s="10" t="str">
        <f>+Forsíða!E12</f>
        <v>150193-2659</v>
      </c>
      <c r="I2" s="98"/>
      <c r="J2" s="195"/>
      <c r="K2" s="10"/>
      <c r="L2" s="106"/>
      <c r="M2" s="106"/>
      <c r="N2" s="10"/>
      <c r="O2" s="10"/>
      <c r="P2" s="10"/>
      <c r="Q2" s="106"/>
      <c r="R2" s="136"/>
    </row>
    <row r="3" spans="1:19" customFormat="1" ht="13.5" thickBot="1" x14ac:dyDescent="0.25">
      <c r="A3" s="30"/>
      <c r="B3" s="14" t="str">
        <f>+Forsíða!D9</f>
        <v>Matshlutanúmer:</v>
      </c>
      <c r="C3" s="3">
        <f>Forsíða!E9</f>
        <v>1</v>
      </c>
      <c r="D3" s="31"/>
      <c r="E3" s="32"/>
      <c r="F3" s="97" t="str">
        <f>Forsíða!A21</f>
        <v>Útgáfa: 5.03</v>
      </c>
      <c r="G3" s="14" t="str">
        <f>+Forsíða!D13</f>
        <v>Dags.:</v>
      </c>
      <c r="H3" s="4">
        <f>+Forsíða!E13</f>
        <v>45935</v>
      </c>
      <c r="I3" s="98"/>
      <c r="J3" s="10"/>
      <c r="K3" s="10"/>
      <c r="L3" s="106"/>
      <c r="M3" s="106"/>
      <c r="N3" s="10"/>
      <c r="O3" s="10"/>
      <c r="P3" s="10"/>
      <c r="Q3" s="106"/>
      <c r="R3" s="136"/>
    </row>
    <row r="4" spans="1:19" s="12" customFormat="1" x14ac:dyDescent="0.2">
      <c r="A4" s="53" t="s">
        <v>31</v>
      </c>
      <c r="B4" s="54"/>
      <c r="C4" s="54"/>
      <c r="D4" s="54"/>
      <c r="E4" s="53"/>
      <c r="F4" s="101" t="s">
        <v>32</v>
      </c>
      <c r="G4" s="17"/>
      <c r="H4" s="17"/>
      <c r="I4" s="17"/>
      <c r="J4" s="17"/>
      <c r="K4" s="17"/>
      <c r="L4" s="112"/>
      <c r="M4" s="112"/>
      <c r="N4" s="17"/>
      <c r="O4" s="17"/>
      <c r="P4" s="17"/>
      <c r="Q4" s="112"/>
      <c r="R4" s="137"/>
    </row>
    <row r="5" spans="1:19" s="9" customFormat="1" x14ac:dyDescent="0.2">
      <c r="A5" s="11" t="s">
        <v>33</v>
      </c>
      <c r="B5" s="23" t="s">
        <v>34</v>
      </c>
      <c r="C5" s="94" t="s">
        <v>35</v>
      </c>
      <c r="D5" s="11" t="s">
        <v>36</v>
      </c>
      <c r="E5" s="11" t="s">
        <v>37</v>
      </c>
      <c r="F5" s="102" t="s">
        <v>24</v>
      </c>
      <c r="G5" s="97" t="s">
        <v>38</v>
      </c>
      <c r="H5" s="97" t="s">
        <v>39</v>
      </c>
      <c r="I5" s="97" t="s">
        <v>40</v>
      </c>
      <c r="J5" s="97" t="s">
        <v>41</v>
      </c>
      <c r="K5" s="97" t="s">
        <v>42</v>
      </c>
      <c r="L5" s="107" t="s">
        <v>43</v>
      </c>
      <c r="M5" s="107" t="s">
        <v>44</v>
      </c>
      <c r="N5" s="97" t="s">
        <v>25</v>
      </c>
      <c r="O5" s="97" t="s">
        <v>45</v>
      </c>
      <c r="P5" s="179" t="s">
        <v>92</v>
      </c>
      <c r="Q5" s="220" t="s">
        <v>93</v>
      </c>
      <c r="R5" s="141" t="s">
        <v>94</v>
      </c>
    </row>
    <row r="6" spans="1:19" s="186" customFormat="1" ht="26.45" customHeight="1" x14ac:dyDescent="0.2">
      <c r="A6" s="214" t="s">
        <v>46</v>
      </c>
      <c r="B6" s="214" t="s">
        <v>47</v>
      </c>
      <c r="C6" s="214" t="s">
        <v>48</v>
      </c>
      <c r="D6" s="214" t="s">
        <v>49</v>
      </c>
      <c r="E6" s="214" t="s">
        <v>50</v>
      </c>
      <c r="F6" s="196" t="s">
        <v>28</v>
      </c>
      <c r="G6" s="197" t="s">
        <v>51</v>
      </c>
      <c r="H6" s="197" t="s">
        <v>52</v>
      </c>
      <c r="I6" s="197" t="s">
        <v>53</v>
      </c>
      <c r="J6" s="197" t="s">
        <v>54</v>
      </c>
      <c r="K6" s="197" t="s">
        <v>55</v>
      </c>
      <c r="L6" s="198" t="s">
        <v>56</v>
      </c>
      <c r="M6" s="198" t="s">
        <v>57</v>
      </c>
      <c r="N6" s="197" t="s">
        <v>29</v>
      </c>
      <c r="O6" s="197" t="s">
        <v>58</v>
      </c>
      <c r="P6" s="197" t="s">
        <v>59</v>
      </c>
      <c r="Q6" s="198" t="s">
        <v>60</v>
      </c>
      <c r="R6" s="199" t="s">
        <v>61</v>
      </c>
    </row>
    <row r="8" spans="1:19" x14ac:dyDescent="0.2">
      <c r="B8" s="6" t="s">
        <v>97</v>
      </c>
      <c r="C8" s="7" t="s">
        <v>21</v>
      </c>
      <c r="F8" s="110">
        <v>249.89999999999998</v>
      </c>
      <c r="G8" s="111">
        <v>0</v>
      </c>
      <c r="H8" s="111">
        <v>4.2</v>
      </c>
      <c r="I8" s="111">
        <v>4</v>
      </c>
      <c r="J8" s="111">
        <v>245.89999999999998</v>
      </c>
      <c r="K8" s="111">
        <v>0</v>
      </c>
      <c r="N8" s="111">
        <v>840.2</v>
      </c>
      <c r="O8" s="111">
        <v>209.70000000000002</v>
      </c>
      <c r="P8" s="111">
        <v>245.89999999999998</v>
      </c>
      <c r="R8" s="139">
        <v>664.65500000000009</v>
      </c>
      <c r="S8" s="6"/>
    </row>
    <row r="9" spans="1:19" x14ac:dyDescent="0.2">
      <c r="C9" s="7" t="s">
        <v>159</v>
      </c>
      <c r="N9" s="111">
        <v>63.7</v>
      </c>
      <c r="S9" s="6"/>
    </row>
    <row r="10" spans="1:19" x14ac:dyDescent="0.2">
      <c r="S10" s="6"/>
    </row>
    <row r="11" spans="1:19" x14ac:dyDescent="0.2">
      <c r="B11" s="6" t="s">
        <v>30</v>
      </c>
      <c r="C11" s="7" t="s">
        <v>147</v>
      </c>
      <c r="F11" s="110">
        <v>89.3</v>
      </c>
      <c r="G11" s="111">
        <v>0</v>
      </c>
      <c r="H11" s="111">
        <v>4.2</v>
      </c>
      <c r="I11" s="111">
        <v>0</v>
      </c>
      <c r="J11" s="111">
        <v>89.3</v>
      </c>
      <c r="K11" s="111">
        <v>0</v>
      </c>
      <c r="N11" s="111">
        <v>270.60000000000002</v>
      </c>
      <c r="O11" s="111">
        <v>74.400000000000006</v>
      </c>
      <c r="P11" s="111">
        <v>89.3</v>
      </c>
      <c r="S11" s="6"/>
    </row>
    <row r="12" spans="1:19" x14ac:dyDescent="0.2">
      <c r="A12" s="6" t="s">
        <v>145</v>
      </c>
      <c r="B12" s="6" t="s">
        <v>148</v>
      </c>
      <c r="C12" s="7" t="s">
        <v>149</v>
      </c>
      <c r="D12" s="6" t="s">
        <v>150</v>
      </c>
      <c r="E12" s="6" t="s">
        <v>148</v>
      </c>
      <c r="F12" s="110">
        <v>89.3</v>
      </c>
      <c r="H12" s="111">
        <v>4.2</v>
      </c>
      <c r="J12" s="111">
        <v>89.3</v>
      </c>
      <c r="L12" s="114">
        <v>2.9</v>
      </c>
      <c r="M12" s="114">
        <v>2.9</v>
      </c>
      <c r="N12" s="111">
        <v>270.60000000000002</v>
      </c>
      <c r="O12" s="111">
        <v>74.400000000000006</v>
      </c>
      <c r="P12" s="111">
        <v>89.3</v>
      </c>
      <c r="Q12" s="114">
        <v>2.9</v>
      </c>
      <c r="R12" s="139">
        <v>215.76</v>
      </c>
      <c r="S12" s="6"/>
    </row>
    <row r="13" spans="1:19" x14ac:dyDescent="0.2">
      <c r="S13" s="6"/>
    </row>
    <row r="14" spans="1:19" x14ac:dyDescent="0.2">
      <c r="B14" s="6" t="s">
        <v>76</v>
      </c>
      <c r="C14" s="7" t="s">
        <v>139</v>
      </c>
      <c r="F14" s="110">
        <v>160.6</v>
      </c>
      <c r="G14" s="111">
        <v>0</v>
      </c>
      <c r="H14" s="111">
        <v>0</v>
      </c>
      <c r="I14" s="111">
        <v>4</v>
      </c>
      <c r="J14" s="111">
        <v>156.6</v>
      </c>
      <c r="K14" s="111">
        <v>0</v>
      </c>
      <c r="N14" s="111">
        <v>505.90000000000003</v>
      </c>
      <c r="O14" s="111">
        <v>135.30000000000001</v>
      </c>
      <c r="P14" s="111">
        <v>156.6</v>
      </c>
      <c r="S14" s="6"/>
    </row>
    <row r="15" spans="1:19" x14ac:dyDescent="0.2">
      <c r="A15" s="6" t="s">
        <v>145</v>
      </c>
      <c r="B15" s="6" t="s">
        <v>151</v>
      </c>
      <c r="C15" s="7" t="s">
        <v>149</v>
      </c>
      <c r="D15" s="6" t="s">
        <v>150</v>
      </c>
      <c r="E15" s="6" t="s">
        <v>148</v>
      </c>
      <c r="F15" s="110">
        <v>145.6</v>
      </c>
      <c r="I15" s="111">
        <v>4</v>
      </c>
      <c r="J15" s="111">
        <v>141.6</v>
      </c>
      <c r="L15" s="114">
        <v>3.15</v>
      </c>
      <c r="M15" s="114">
        <v>3.15</v>
      </c>
      <c r="N15" s="111">
        <v>458.6</v>
      </c>
      <c r="O15" s="111">
        <v>123.4</v>
      </c>
      <c r="P15" s="111">
        <v>141.6</v>
      </c>
      <c r="Q15" s="114">
        <v>3.15</v>
      </c>
      <c r="R15" s="139">
        <v>388.71</v>
      </c>
      <c r="S15" s="6"/>
    </row>
    <row r="16" spans="1:19" x14ac:dyDescent="0.2">
      <c r="A16" s="6" t="s">
        <v>145</v>
      </c>
      <c r="B16" s="6" t="s">
        <v>152</v>
      </c>
      <c r="C16" s="7" t="s">
        <v>153</v>
      </c>
      <c r="D16" s="6" t="s">
        <v>154</v>
      </c>
      <c r="E16" s="6" t="s">
        <v>152</v>
      </c>
      <c r="F16" s="110">
        <v>15</v>
      </c>
      <c r="J16" s="111">
        <v>15</v>
      </c>
      <c r="L16" s="114">
        <v>3.15</v>
      </c>
      <c r="M16" s="114">
        <v>3.15</v>
      </c>
      <c r="N16" s="111">
        <v>47.3</v>
      </c>
      <c r="O16" s="111">
        <v>11.9</v>
      </c>
      <c r="P16" s="111">
        <v>15</v>
      </c>
      <c r="Q16" s="114">
        <v>3.15</v>
      </c>
      <c r="R16" s="139">
        <v>37.484999999999999</v>
      </c>
      <c r="S16" s="6"/>
    </row>
    <row r="17" spans="1:19" x14ac:dyDescent="0.2">
      <c r="A17" s="6" t="s">
        <v>158</v>
      </c>
      <c r="B17" s="6" t="s">
        <v>156</v>
      </c>
      <c r="C17" s="7" t="s">
        <v>157</v>
      </c>
      <c r="D17" s="6" t="s">
        <v>155</v>
      </c>
      <c r="E17" s="6" t="s">
        <v>148</v>
      </c>
      <c r="F17" s="110">
        <v>22.7</v>
      </c>
      <c r="J17" s="111">
        <v>22.7</v>
      </c>
      <c r="Q17" s="114">
        <v>1</v>
      </c>
      <c r="R17" s="139">
        <v>22.7</v>
      </c>
      <c r="S17" s="6"/>
    </row>
    <row r="18" spans="1:19" x14ac:dyDescent="0.2">
      <c r="S18" s="6"/>
    </row>
    <row r="19" spans="1:19" ht="13.5" thickBot="1" x14ac:dyDescent="0.25">
      <c r="S19" s="6"/>
    </row>
    <row r="20" spans="1:19" x14ac:dyDescent="0.2">
      <c r="A20" s="16" t="s">
        <v>69</v>
      </c>
      <c r="S20" s="6"/>
    </row>
    <row r="21" spans="1:19" x14ac:dyDescent="0.2">
      <c r="S21" s="6"/>
    </row>
    <row r="22" spans="1:19" ht="13.5" thickBot="1" x14ac:dyDescent="0.25">
      <c r="S22" s="6"/>
    </row>
    <row r="23" spans="1:19" x14ac:dyDescent="0.2">
      <c r="B23" s="46"/>
      <c r="C23" s="131"/>
      <c r="D23" s="127"/>
      <c r="E23" s="142"/>
      <c r="F23" s="142"/>
      <c r="G23" s="169"/>
      <c r="S23" s="6"/>
    </row>
    <row r="24" spans="1:19" x14ac:dyDescent="0.2">
      <c r="B24" s="11"/>
      <c r="C24" s="29"/>
      <c r="D24" s="97"/>
      <c r="E24" s="143" t="s">
        <v>67</v>
      </c>
      <c r="F24" s="144"/>
      <c r="G24" s="170"/>
      <c r="S24" s="6"/>
    </row>
    <row r="25" spans="1:19" ht="34.5" thickBot="1" x14ac:dyDescent="0.25">
      <c r="B25" s="24" t="s">
        <v>50</v>
      </c>
      <c r="C25" s="38" t="s">
        <v>48</v>
      </c>
      <c r="D25" s="104" t="s">
        <v>59</v>
      </c>
      <c r="E25" s="138" t="s">
        <v>77</v>
      </c>
      <c r="F25" s="138" t="s">
        <v>68</v>
      </c>
      <c r="G25" s="171"/>
      <c r="S25" s="6"/>
    </row>
    <row r="26" spans="1:19" x14ac:dyDescent="0.2">
      <c r="C26" s="128"/>
      <c r="D26" s="111"/>
      <c r="E26" s="139"/>
      <c r="F26" s="139"/>
      <c r="G26" s="172"/>
      <c r="S26" s="6"/>
    </row>
    <row r="27" spans="1:19" x14ac:dyDescent="0.2">
      <c r="B27" s="6" t="s">
        <v>148</v>
      </c>
      <c r="C27" s="128" t="s">
        <v>149</v>
      </c>
      <c r="D27" s="111">
        <v>230.89999999999998</v>
      </c>
      <c r="E27" s="139">
        <v>627.17000000000007</v>
      </c>
      <c r="F27" s="139">
        <v>627.17000000000007</v>
      </c>
      <c r="G27" s="172"/>
      <c r="S27" s="6"/>
    </row>
    <row r="28" spans="1:19" x14ac:dyDescent="0.2">
      <c r="B28" s="6" t="s">
        <v>152</v>
      </c>
      <c r="C28" s="128" t="s">
        <v>153</v>
      </c>
      <c r="D28" s="111">
        <v>15</v>
      </c>
      <c r="E28" s="139">
        <v>37.484999999999999</v>
      </c>
      <c r="F28" s="139">
        <v>37.484999999999999</v>
      </c>
      <c r="G28" s="172"/>
      <c r="S28" s="6"/>
    </row>
    <row r="29" spans="1:19" x14ac:dyDescent="0.2">
      <c r="C29" s="128"/>
      <c r="D29" s="111"/>
      <c r="E29" s="139"/>
      <c r="F29" s="139"/>
      <c r="G29" s="172"/>
      <c r="S29" s="6"/>
    </row>
    <row r="30" spans="1:19" x14ac:dyDescent="0.2">
      <c r="C30" s="128" t="s">
        <v>160</v>
      </c>
      <c r="D30" s="255">
        <v>245.89999999999998</v>
      </c>
      <c r="E30" s="139">
        <v>664.65500000000009</v>
      </c>
      <c r="F30" s="256">
        <v>664.65500000000009</v>
      </c>
      <c r="G30" s="172"/>
      <c r="S30" s="6"/>
    </row>
    <row r="31" spans="1:19" x14ac:dyDescent="0.2">
      <c r="S31" s="6"/>
    </row>
    <row r="32" spans="1:19" x14ac:dyDescent="0.2">
      <c r="S32" s="6"/>
    </row>
    <row r="33" spans="1:19" ht="13.5" thickBot="1" x14ac:dyDescent="0.25">
      <c r="S33" s="6"/>
    </row>
    <row r="34" spans="1:19" x14ac:dyDescent="0.2">
      <c r="A34" s="72"/>
      <c r="B34" s="72"/>
      <c r="C34" s="133" t="s">
        <v>12</v>
      </c>
      <c r="D34" s="73"/>
      <c r="E34" s="133" t="s">
        <v>13</v>
      </c>
      <c r="F34" s="73"/>
      <c r="G34" s="73"/>
      <c r="H34" s="73"/>
      <c r="I34" s="73"/>
      <c r="J34" s="73"/>
      <c r="K34" s="74"/>
      <c r="L34" s="75"/>
      <c r="M34" s="75"/>
      <c r="S34" s="6"/>
    </row>
    <row r="35" spans="1:19" x14ac:dyDescent="0.2">
      <c r="A35" s="76"/>
      <c r="B35" s="76"/>
      <c r="C35" s="77"/>
      <c r="D35" s="69"/>
      <c r="E35" s="77"/>
      <c r="F35" s="125" t="s">
        <v>14</v>
      </c>
      <c r="G35" s="69"/>
      <c r="H35" s="125" t="s">
        <v>14</v>
      </c>
      <c r="I35" s="126"/>
      <c r="J35" s="69"/>
      <c r="K35" s="63"/>
      <c r="L35" s="68"/>
      <c r="M35" s="68"/>
      <c r="S35" s="6"/>
    </row>
    <row r="36" spans="1:19" ht="34.5" thickBot="1" x14ac:dyDescent="0.25">
      <c r="A36" s="19"/>
      <c r="B36" s="19" t="s">
        <v>114</v>
      </c>
      <c r="C36" s="37" t="s">
        <v>15</v>
      </c>
      <c r="D36" s="38" t="s">
        <v>16</v>
      </c>
      <c r="E36" s="37" t="s">
        <v>17</v>
      </c>
      <c r="F36" s="38" t="s">
        <v>18</v>
      </c>
      <c r="G36" s="39" t="s">
        <v>19</v>
      </c>
      <c r="H36" s="39" t="s">
        <v>20</v>
      </c>
      <c r="I36" s="39" t="s">
        <v>91</v>
      </c>
      <c r="J36" s="38" t="s">
        <v>115</v>
      </c>
      <c r="K36" s="38"/>
      <c r="L36" s="21"/>
      <c r="M36" s="21"/>
      <c r="S36" s="6"/>
    </row>
    <row r="37" spans="1:19" x14ac:dyDescent="0.2">
      <c r="A37" s="78"/>
      <c r="B37" s="78"/>
      <c r="C37" s="79"/>
      <c r="D37" s="80"/>
      <c r="E37" s="79"/>
      <c r="F37" s="80"/>
      <c r="G37" s="80"/>
      <c r="H37" s="80"/>
      <c r="I37" s="80"/>
      <c r="J37" s="80"/>
      <c r="K37" s="80"/>
      <c r="L37" s="81"/>
      <c r="M37" s="81"/>
      <c r="S37" s="6"/>
    </row>
    <row r="38" spans="1:19" x14ac:dyDescent="0.2">
      <c r="A38" s="82" t="s">
        <v>21</v>
      </c>
      <c r="B38" s="274">
        <v>594.9</v>
      </c>
      <c r="C38" s="145">
        <v>63.7</v>
      </c>
      <c r="D38" s="222">
        <v>318.3</v>
      </c>
      <c r="E38" s="308">
        <f>77.2+98.5+46.4+98.5</f>
        <v>320.60000000000002</v>
      </c>
      <c r="F38" s="222">
        <f>13.1+12.9+14+31.6</f>
        <v>71.599999999999994</v>
      </c>
      <c r="G38" s="222">
        <v>202.8</v>
      </c>
      <c r="H38" s="222">
        <v>1.5</v>
      </c>
      <c r="I38" s="132"/>
      <c r="J38" s="132"/>
      <c r="K38" s="132"/>
      <c r="L38" s="81"/>
      <c r="M38" s="81"/>
      <c r="S38" s="6"/>
    </row>
    <row r="39" spans="1:19" ht="13.5" thickBot="1" x14ac:dyDescent="0.25">
      <c r="A39" s="83"/>
      <c r="B39" s="84"/>
      <c r="C39" s="84"/>
      <c r="D39" s="85"/>
      <c r="E39" s="84"/>
      <c r="F39" s="85"/>
      <c r="G39" s="85"/>
      <c r="H39" s="85"/>
      <c r="I39" s="85"/>
      <c r="J39" s="85"/>
      <c r="K39" s="86"/>
      <c r="L39" s="81"/>
      <c r="M39" s="81"/>
      <c r="S39" s="6"/>
    </row>
    <row r="40" spans="1:19" x14ac:dyDescent="0.2">
      <c r="A40" s="87"/>
      <c r="B40" s="81"/>
      <c r="C40" s="80"/>
      <c r="D40" s="80"/>
      <c r="E40" s="80"/>
      <c r="F40" s="80"/>
      <c r="G40" s="80"/>
      <c r="H40" s="81"/>
      <c r="I40" s="81"/>
      <c r="J40" s="63"/>
      <c r="K40" s="81"/>
      <c r="L40" s="81"/>
      <c r="M40" s="81"/>
      <c r="S40" s="6"/>
    </row>
    <row r="41" spans="1:19" x14ac:dyDescent="0.2">
      <c r="A41" s="87"/>
      <c r="B41" s="81"/>
      <c r="C41" s="80"/>
      <c r="D41" s="80"/>
      <c r="E41" s="80"/>
      <c r="F41" s="80"/>
      <c r="G41" s="80"/>
      <c r="H41" s="81"/>
      <c r="I41" s="81"/>
      <c r="J41" s="63"/>
      <c r="K41" s="81"/>
      <c r="L41" s="81"/>
      <c r="M41" s="81"/>
      <c r="S41" s="6"/>
    </row>
    <row r="42" spans="1:19" ht="45" x14ac:dyDescent="0.2">
      <c r="A42" s="87"/>
      <c r="B42" s="313" t="s">
        <v>109</v>
      </c>
      <c r="C42" s="314"/>
      <c r="D42" s="233" t="s">
        <v>106</v>
      </c>
      <c r="E42" s="233" t="s">
        <v>116</v>
      </c>
      <c r="F42" s="233" t="s">
        <v>107</v>
      </c>
      <c r="G42" s="238" t="s">
        <v>112</v>
      </c>
      <c r="H42" s="238" t="s">
        <v>113</v>
      </c>
      <c r="I42" s="234" t="s">
        <v>108</v>
      </c>
      <c r="J42" s="234" t="s">
        <v>110</v>
      </c>
      <c r="K42" s="234" t="s">
        <v>111</v>
      </c>
      <c r="L42" s="81"/>
      <c r="M42" s="81"/>
      <c r="S42" s="6"/>
    </row>
    <row r="43" spans="1:19" x14ac:dyDescent="0.2">
      <c r="A43" s="87"/>
      <c r="B43" s="311" t="s">
        <v>99</v>
      </c>
      <c r="C43" s="312"/>
      <c r="D43" s="257">
        <v>249.89999999999998</v>
      </c>
      <c r="E43" s="235"/>
      <c r="F43" s="235">
        <v>4</v>
      </c>
      <c r="G43" s="239">
        <v>245.89999999999998</v>
      </c>
      <c r="H43" s="239"/>
      <c r="I43" s="235">
        <v>776.5</v>
      </c>
      <c r="J43" s="235">
        <v>209.70000000000002</v>
      </c>
      <c r="K43" s="235">
        <v>245.89999999999998</v>
      </c>
      <c r="L43" s="81"/>
      <c r="M43" s="81"/>
      <c r="S43" s="6"/>
    </row>
    <row r="44" spans="1:19" x14ac:dyDescent="0.2">
      <c r="A44" s="87"/>
      <c r="B44" s="311" t="s">
        <v>100</v>
      </c>
      <c r="C44" s="312"/>
      <c r="D44" s="235"/>
      <c r="E44" s="235"/>
      <c r="F44" s="235"/>
      <c r="G44" s="239"/>
      <c r="H44" s="239"/>
      <c r="I44" s="235"/>
      <c r="J44" s="235"/>
      <c r="K44" s="235"/>
      <c r="L44" s="81"/>
      <c r="M44" s="81"/>
      <c r="S44" s="6"/>
    </row>
    <row r="45" spans="1:19" x14ac:dyDescent="0.2">
      <c r="A45" s="87"/>
      <c r="B45" s="311" t="s">
        <v>101</v>
      </c>
      <c r="C45" s="312"/>
      <c r="D45" s="235"/>
      <c r="E45" s="235"/>
      <c r="F45" s="235"/>
      <c r="G45" s="239"/>
      <c r="H45" s="239"/>
      <c r="I45" s="235"/>
      <c r="J45" s="235"/>
      <c r="K45" s="235"/>
      <c r="L45" s="81"/>
      <c r="M45" s="81"/>
      <c r="S45" s="6"/>
    </row>
    <row r="46" spans="1:19" x14ac:dyDescent="0.2">
      <c r="A46" s="87"/>
      <c r="B46" s="311" t="s">
        <v>102</v>
      </c>
      <c r="C46" s="312"/>
      <c r="D46" s="235">
        <v>22.7</v>
      </c>
      <c r="E46" s="240"/>
      <c r="F46" s="240"/>
      <c r="G46" s="240"/>
      <c r="H46" s="240"/>
      <c r="I46" s="240"/>
      <c r="J46" s="240"/>
      <c r="K46" s="240"/>
      <c r="L46" s="81"/>
      <c r="M46" s="81"/>
      <c r="S46" s="6"/>
    </row>
    <row r="47" spans="1:19" x14ac:dyDescent="0.2">
      <c r="A47" s="87"/>
      <c r="B47" s="311" t="s">
        <v>103</v>
      </c>
      <c r="C47" s="312"/>
      <c r="D47" s="235"/>
      <c r="E47" s="235"/>
      <c r="F47" s="235"/>
      <c r="G47" s="239"/>
      <c r="H47" s="239"/>
      <c r="I47" s="235"/>
      <c r="J47" s="235"/>
      <c r="K47" s="235"/>
      <c r="L47" s="81"/>
      <c r="M47" s="81"/>
      <c r="S47" s="6"/>
    </row>
    <row r="48" spans="1:19" x14ac:dyDescent="0.2">
      <c r="A48" s="87"/>
      <c r="B48" s="309" t="s">
        <v>104</v>
      </c>
      <c r="C48" s="236"/>
      <c r="D48" s="235"/>
      <c r="E48" s="235"/>
      <c r="F48" s="235"/>
      <c r="G48" s="239"/>
      <c r="H48" s="239"/>
      <c r="I48" s="235"/>
      <c r="J48" s="235"/>
      <c r="K48" s="235"/>
      <c r="L48" s="81"/>
      <c r="M48" s="81"/>
      <c r="S48" s="6"/>
    </row>
    <row r="49" spans="1:19" x14ac:dyDescent="0.2">
      <c r="A49" s="87"/>
      <c r="B49" s="311" t="s">
        <v>12</v>
      </c>
      <c r="C49" s="312"/>
      <c r="D49" s="235"/>
      <c r="E49" s="235"/>
      <c r="F49" s="235"/>
      <c r="G49" s="239"/>
      <c r="H49" s="239"/>
      <c r="I49" s="235">
        <v>63.7</v>
      </c>
      <c r="J49" s="235"/>
      <c r="K49" s="235"/>
      <c r="L49" s="81"/>
      <c r="M49" s="81"/>
      <c r="S49" s="6"/>
    </row>
    <row r="50" spans="1:19" x14ac:dyDescent="0.2">
      <c r="A50" s="87"/>
      <c r="B50" s="311" t="s">
        <v>105</v>
      </c>
      <c r="C50" s="312"/>
      <c r="D50" s="275">
        <f t="shared" ref="D50:K50" si="0">SUM(D43:D49)</f>
        <v>272.59999999999997</v>
      </c>
      <c r="E50" s="275">
        <f t="shared" si="0"/>
        <v>0</v>
      </c>
      <c r="F50" s="275">
        <f t="shared" si="0"/>
        <v>4</v>
      </c>
      <c r="G50" s="277">
        <f t="shared" si="0"/>
        <v>245.89999999999998</v>
      </c>
      <c r="H50" s="278">
        <f t="shared" si="0"/>
        <v>0</v>
      </c>
      <c r="I50" s="275">
        <f t="shared" si="0"/>
        <v>840.2</v>
      </c>
      <c r="J50" s="275">
        <f t="shared" si="0"/>
        <v>209.70000000000002</v>
      </c>
      <c r="K50" s="275">
        <f t="shared" si="0"/>
        <v>245.89999999999998</v>
      </c>
      <c r="L50" s="81"/>
      <c r="M50" s="81"/>
      <c r="S50" s="6"/>
    </row>
    <row r="51" spans="1:19" x14ac:dyDescent="0.2">
      <c r="A51" s="87"/>
      <c r="B51" s="88"/>
      <c r="C51" s="81"/>
      <c r="D51" s="80"/>
      <c r="E51" s="80"/>
      <c r="F51" s="80"/>
      <c r="G51" s="80"/>
      <c r="H51" s="80"/>
      <c r="I51" s="81"/>
      <c r="J51" s="81"/>
      <c r="K51" s="81"/>
      <c r="L51" s="81"/>
      <c r="M51" s="81"/>
      <c r="S51" s="6"/>
    </row>
    <row r="52" spans="1:19" x14ac:dyDescent="0.2">
      <c r="A52" s="87"/>
      <c r="B52" s="317" t="s">
        <v>120</v>
      </c>
      <c r="C52" s="310"/>
      <c r="D52" s="310"/>
      <c r="E52" s="310"/>
      <c r="F52" s="310"/>
      <c r="G52" s="310"/>
      <c r="H52" s="310"/>
      <c r="I52" s="310"/>
      <c r="J52" s="310"/>
      <c r="K52" s="310"/>
      <c r="L52" s="81"/>
      <c r="M52" s="81"/>
      <c r="S52" s="6"/>
    </row>
    <row r="53" spans="1:19" ht="12.75" customHeight="1" x14ac:dyDescent="0.2">
      <c r="A53" s="87"/>
      <c r="B53" s="318"/>
      <c r="C53" s="310"/>
      <c r="D53" s="310"/>
      <c r="E53" s="310"/>
      <c r="F53" s="310"/>
      <c r="G53" s="310"/>
      <c r="H53" s="310"/>
      <c r="I53" s="310"/>
      <c r="J53" s="310"/>
      <c r="K53" s="310"/>
      <c r="L53" s="81"/>
      <c r="M53" s="81"/>
      <c r="S53" s="6"/>
    </row>
    <row r="54" spans="1:19" ht="12.75" customHeight="1" x14ac:dyDescent="0.2">
      <c r="A54" s="87"/>
      <c r="B54" s="316"/>
      <c r="C54" s="312"/>
      <c r="D54" s="312"/>
      <c r="E54" s="312"/>
      <c r="F54" s="241" t="s">
        <v>7</v>
      </c>
      <c r="G54" s="241" t="s">
        <v>114</v>
      </c>
      <c r="H54" s="241" t="s">
        <v>117</v>
      </c>
      <c r="I54" s="80"/>
      <c r="J54" s="81"/>
      <c r="K54" s="81"/>
      <c r="L54" s="81"/>
      <c r="M54" s="81"/>
      <c r="S54" s="6"/>
    </row>
    <row r="55" spans="1:19" ht="13.15" customHeight="1" x14ac:dyDescent="0.2">
      <c r="A55" s="87"/>
      <c r="B55" s="315" t="s">
        <v>121</v>
      </c>
      <c r="C55" s="312"/>
      <c r="D55" s="312"/>
      <c r="E55" s="312"/>
      <c r="F55" s="275">
        <f>G50-H50</f>
        <v>245.89999999999998</v>
      </c>
      <c r="G55" s="275">
        <f>B38</f>
        <v>594.9</v>
      </c>
      <c r="H55" s="276">
        <f>IF(G55=0,0,F55/G55)</f>
        <v>0.41334678097159183</v>
      </c>
      <c r="I55" s="80"/>
      <c r="J55" s="81"/>
      <c r="K55" s="81"/>
      <c r="L55" s="81"/>
      <c r="M55" s="81"/>
      <c r="S55" s="6"/>
    </row>
    <row r="56" spans="1:19" x14ac:dyDescent="0.2">
      <c r="A56" s="87"/>
      <c r="B56" s="88"/>
      <c r="C56" s="81"/>
      <c r="D56" s="80"/>
      <c r="E56" s="80"/>
      <c r="F56" s="80"/>
      <c r="G56" s="80"/>
      <c r="H56" s="80"/>
      <c r="I56" s="81"/>
      <c r="J56" s="81"/>
      <c r="K56" s="81"/>
      <c r="L56" s="81"/>
      <c r="M56" s="81"/>
      <c r="S56" s="6"/>
    </row>
    <row r="57" spans="1:19" x14ac:dyDescent="0.2">
      <c r="S57" s="6"/>
    </row>
    <row r="58" spans="1:19" x14ac:dyDescent="0.2">
      <c r="S58" s="6"/>
    </row>
    <row r="59" spans="1:19" x14ac:dyDescent="0.2">
      <c r="S59" s="6"/>
    </row>
    <row r="60" spans="1:19" x14ac:dyDescent="0.2">
      <c r="S60" s="6"/>
    </row>
    <row r="61" spans="1:19" x14ac:dyDescent="0.2">
      <c r="S61" s="6"/>
    </row>
    <row r="62" spans="1:19" x14ac:dyDescent="0.2">
      <c r="S62" s="6"/>
    </row>
    <row r="63" spans="1:19" x14ac:dyDescent="0.2">
      <c r="S63" s="6"/>
    </row>
    <row r="64" spans="1:19" x14ac:dyDescent="0.2">
      <c r="S64" s="6"/>
    </row>
    <row r="65" spans="19:19" x14ac:dyDescent="0.2">
      <c r="S65" s="6"/>
    </row>
    <row r="66" spans="19:19" x14ac:dyDescent="0.2">
      <c r="S66" s="6"/>
    </row>
    <row r="67" spans="19:19" x14ac:dyDescent="0.2">
      <c r="S67" s="6"/>
    </row>
    <row r="68" spans="19:19" x14ac:dyDescent="0.2">
      <c r="S68" s="6"/>
    </row>
    <row r="69" spans="19:19" x14ac:dyDescent="0.2">
      <c r="S69" s="6"/>
    </row>
    <row r="70" spans="19:19" x14ac:dyDescent="0.2">
      <c r="S70" s="6"/>
    </row>
    <row r="71" spans="19:19" x14ac:dyDescent="0.2">
      <c r="S71" s="6"/>
    </row>
    <row r="72" spans="19:19" x14ac:dyDescent="0.2">
      <c r="S72" s="6"/>
    </row>
    <row r="73" spans="19:19" x14ac:dyDescent="0.2">
      <c r="S73" s="6"/>
    </row>
    <row r="74" spans="19:19" x14ac:dyDescent="0.2">
      <c r="S74" s="6"/>
    </row>
    <row r="75" spans="19:19" x14ac:dyDescent="0.2">
      <c r="S75" s="6"/>
    </row>
    <row r="76" spans="19:19" x14ac:dyDescent="0.2">
      <c r="S76" s="6"/>
    </row>
    <row r="77" spans="19:19" x14ac:dyDescent="0.2">
      <c r="S77" s="6"/>
    </row>
    <row r="78" spans="19:19" x14ac:dyDescent="0.2">
      <c r="S78" s="6"/>
    </row>
    <row r="79" spans="19:19" x14ac:dyDescent="0.2">
      <c r="S79" s="6"/>
    </row>
    <row r="80" spans="19:19" x14ac:dyDescent="0.2">
      <c r="S80" s="6"/>
    </row>
    <row r="81" spans="19:19" x14ac:dyDescent="0.2">
      <c r="S81" s="6"/>
    </row>
    <row r="82" spans="19:19" x14ac:dyDescent="0.2">
      <c r="S82" s="6"/>
    </row>
    <row r="83" spans="19:19" x14ac:dyDescent="0.2">
      <c r="S83" s="6"/>
    </row>
    <row r="84" spans="19:19" x14ac:dyDescent="0.2">
      <c r="S84" s="6"/>
    </row>
    <row r="85" spans="19:19" x14ac:dyDescent="0.2">
      <c r="S85" s="6"/>
    </row>
    <row r="86" spans="19:19" x14ac:dyDescent="0.2">
      <c r="S86" s="6"/>
    </row>
    <row r="87" spans="19:19" x14ac:dyDescent="0.2">
      <c r="S87" s="6"/>
    </row>
    <row r="88" spans="19:19" x14ac:dyDescent="0.2">
      <c r="S88" s="6"/>
    </row>
    <row r="89" spans="19:19" x14ac:dyDescent="0.2">
      <c r="S89" s="6"/>
    </row>
    <row r="90" spans="19:19" x14ac:dyDescent="0.2">
      <c r="S90" s="6"/>
    </row>
    <row r="91" spans="19:19" x14ac:dyDescent="0.2">
      <c r="S91" s="6"/>
    </row>
    <row r="92" spans="19:19" x14ac:dyDescent="0.2">
      <c r="S92" s="6"/>
    </row>
    <row r="93" spans="19:19" x14ac:dyDescent="0.2">
      <c r="S93" s="6"/>
    </row>
    <row r="94" spans="19:19" x14ac:dyDescent="0.2">
      <c r="S94" s="6"/>
    </row>
    <row r="95" spans="19:19" x14ac:dyDescent="0.2">
      <c r="S95" s="6"/>
    </row>
    <row r="96" spans="19:19" x14ac:dyDescent="0.2">
      <c r="S96" s="6"/>
    </row>
    <row r="97" spans="19:19" x14ac:dyDescent="0.2">
      <c r="S97" s="6"/>
    </row>
    <row r="98" spans="19:19" x14ac:dyDescent="0.2">
      <c r="S98" s="6"/>
    </row>
    <row r="99" spans="19:19" x14ac:dyDescent="0.2">
      <c r="S99" s="6"/>
    </row>
    <row r="100" spans="19:19" x14ac:dyDescent="0.2">
      <c r="S100" s="6"/>
    </row>
    <row r="101" spans="19:19" x14ac:dyDescent="0.2">
      <c r="S101" s="6"/>
    </row>
    <row r="102" spans="19:19" x14ac:dyDescent="0.2">
      <c r="S102" s="6"/>
    </row>
    <row r="103" spans="19:19" x14ac:dyDescent="0.2">
      <c r="S103" s="6"/>
    </row>
    <row r="104" spans="19:19" x14ac:dyDescent="0.2">
      <c r="S104" s="6"/>
    </row>
    <row r="105" spans="19:19" x14ac:dyDescent="0.2">
      <c r="S105" s="6"/>
    </row>
    <row r="106" spans="19:19" x14ac:dyDescent="0.2">
      <c r="S106" s="6"/>
    </row>
    <row r="107" spans="19:19" x14ac:dyDescent="0.2">
      <c r="S107" s="6"/>
    </row>
    <row r="108" spans="19:19" x14ac:dyDescent="0.2">
      <c r="S108" s="6"/>
    </row>
    <row r="109" spans="19:19" x14ac:dyDescent="0.2">
      <c r="S109" s="6"/>
    </row>
    <row r="110" spans="19:19" x14ac:dyDescent="0.2">
      <c r="S110" s="6"/>
    </row>
    <row r="111" spans="19:19" x14ac:dyDescent="0.2">
      <c r="S111" s="6"/>
    </row>
    <row r="112" spans="19:19" x14ac:dyDescent="0.2">
      <c r="S112" s="6"/>
    </row>
    <row r="113" spans="19:19" x14ac:dyDescent="0.2">
      <c r="S113" s="6"/>
    </row>
    <row r="114" spans="19:19" x14ac:dyDescent="0.2">
      <c r="S114" s="6"/>
    </row>
    <row r="115" spans="19:19" x14ac:dyDescent="0.2">
      <c r="S115" s="6"/>
    </row>
    <row r="116" spans="19:19" x14ac:dyDescent="0.2">
      <c r="S116" s="6"/>
    </row>
    <row r="117" spans="19:19" x14ac:dyDescent="0.2">
      <c r="S117" s="6"/>
    </row>
    <row r="118" spans="19:19" x14ac:dyDescent="0.2">
      <c r="S118" s="6"/>
    </row>
    <row r="119" spans="19:19" x14ac:dyDescent="0.2">
      <c r="S119" s="6"/>
    </row>
    <row r="120" spans="19:19" x14ac:dyDescent="0.2">
      <c r="S120" s="6"/>
    </row>
    <row r="121" spans="19:19" x14ac:dyDescent="0.2">
      <c r="S121" s="6"/>
    </row>
    <row r="122" spans="19:19" x14ac:dyDescent="0.2">
      <c r="S122" s="6"/>
    </row>
    <row r="123" spans="19:19" x14ac:dyDescent="0.2">
      <c r="S123" s="6"/>
    </row>
    <row r="124" spans="19:19" x14ac:dyDescent="0.2">
      <c r="S124" s="6"/>
    </row>
    <row r="125" spans="19:19" x14ac:dyDescent="0.2">
      <c r="S125" s="6"/>
    </row>
    <row r="126" spans="19:19" x14ac:dyDescent="0.2">
      <c r="S126" s="6"/>
    </row>
    <row r="127" spans="19:19" x14ac:dyDescent="0.2">
      <c r="S127" s="6"/>
    </row>
    <row r="128" spans="19:19" x14ac:dyDescent="0.2">
      <c r="S128" s="6"/>
    </row>
    <row r="129" spans="19:19" x14ac:dyDescent="0.2">
      <c r="S129" s="6"/>
    </row>
    <row r="130" spans="19:19" x14ac:dyDescent="0.2">
      <c r="S130" s="6"/>
    </row>
    <row r="131" spans="19:19" x14ac:dyDescent="0.2">
      <c r="S131" s="6"/>
    </row>
    <row r="132" spans="19:19" x14ac:dyDescent="0.2">
      <c r="S132" s="6"/>
    </row>
    <row r="133" spans="19:19" x14ac:dyDescent="0.2">
      <c r="S133" s="6"/>
    </row>
    <row r="134" spans="19:19" x14ac:dyDescent="0.2">
      <c r="S134" s="6"/>
    </row>
    <row r="135" spans="19:19" x14ac:dyDescent="0.2">
      <c r="S135" s="6"/>
    </row>
    <row r="136" spans="19:19" x14ac:dyDescent="0.2">
      <c r="S136" s="6"/>
    </row>
    <row r="137" spans="19:19" x14ac:dyDescent="0.2">
      <c r="S137" s="6"/>
    </row>
    <row r="138" spans="19:19" x14ac:dyDescent="0.2">
      <c r="S138" s="6"/>
    </row>
    <row r="139" spans="19:19" x14ac:dyDescent="0.2">
      <c r="S139" s="6"/>
    </row>
    <row r="140" spans="19:19" x14ac:dyDescent="0.2">
      <c r="S140" s="6"/>
    </row>
    <row r="141" spans="19:19" x14ac:dyDescent="0.2">
      <c r="S141" s="6"/>
    </row>
    <row r="142" spans="19:19" x14ac:dyDescent="0.2">
      <c r="S142" s="6"/>
    </row>
    <row r="143" spans="19:19" x14ac:dyDescent="0.2">
      <c r="S143" s="6"/>
    </row>
    <row r="144" spans="19:19" x14ac:dyDescent="0.2">
      <c r="S144" s="6"/>
    </row>
    <row r="145" spans="19:19" x14ac:dyDescent="0.2">
      <c r="S145" s="6"/>
    </row>
    <row r="146" spans="19:19" x14ac:dyDescent="0.2">
      <c r="S146" s="6"/>
    </row>
    <row r="147" spans="19:19" x14ac:dyDescent="0.2">
      <c r="S147" s="6"/>
    </row>
    <row r="148" spans="19:19" x14ac:dyDescent="0.2">
      <c r="S148" s="6"/>
    </row>
    <row r="149" spans="19:19" x14ac:dyDescent="0.2">
      <c r="S149" s="6"/>
    </row>
    <row r="150" spans="19:19" x14ac:dyDescent="0.2">
      <c r="S150" s="6"/>
    </row>
    <row r="151" spans="19:19" x14ac:dyDescent="0.2">
      <c r="S151" s="6"/>
    </row>
    <row r="152" spans="19:19" x14ac:dyDescent="0.2">
      <c r="S152" s="6"/>
    </row>
    <row r="153" spans="19:19" x14ac:dyDescent="0.2">
      <c r="S153" s="6"/>
    </row>
    <row r="154" spans="19:19" x14ac:dyDescent="0.2">
      <c r="S154" s="6"/>
    </row>
    <row r="155" spans="19:19" x14ac:dyDescent="0.2">
      <c r="S155" s="6"/>
    </row>
    <row r="156" spans="19:19" x14ac:dyDescent="0.2">
      <c r="S156" s="6"/>
    </row>
    <row r="157" spans="19:19" x14ac:dyDescent="0.2">
      <c r="S157" s="6"/>
    </row>
    <row r="158" spans="19:19" x14ac:dyDescent="0.2">
      <c r="S158" s="6"/>
    </row>
    <row r="159" spans="19:19" x14ac:dyDescent="0.2">
      <c r="S159" s="6"/>
    </row>
    <row r="160" spans="19:19" x14ac:dyDescent="0.2">
      <c r="S160" s="6"/>
    </row>
    <row r="161" spans="19:19" x14ac:dyDescent="0.2">
      <c r="S161" s="6"/>
    </row>
    <row r="162" spans="19:19" x14ac:dyDescent="0.2">
      <c r="S162" s="6"/>
    </row>
    <row r="163" spans="19:19" x14ac:dyDescent="0.2">
      <c r="S163" s="6"/>
    </row>
    <row r="164" spans="19:19" x14ac:dyDescent="0.2">
      <c r="S164" s="6"/>
    </row>
    <row r="165" spans="19:19" x14ac:dyDescent="0.2">
      <c r="S165" s="6"/>
    </row>
    <row r="166" spans="19:19" x14ac:dyDescent="0.2">
      <c r="S166" s="6"/>
    </row>
    <row r="167" spans="19:19" x14ac:dyDescent="0.2">
      <c r="S167" s="6"/>
    </row>
    <row r="168" spans="19:19" x14ac:dyDescent="0.2">
      <c r="S168" s="6"/>
    </row>
    <row r="169" spans="19:19" x14ac:dyDescent="0.2">
      <c r="S169" s="6"/>
    </row>
    <row r="170" spans="19:19" x14ac:dyDescent="0.2">
      <c r="S170" s="6"/>
    </row>
    <row r="171" spans="19:19" x14ac:dyDescent="0.2">
      <c r="S171" s="6"/>
    </row>
    <row r="172" spans="19:19" x14ac:dyDescent="0.2">
      <c r="S172" s="6"/>
    </row>
    <row r="173" spans="19:19" x14ac:dyDescent="0.2">
      <c r="S173" s="6"/>
    </row>
    <row r="174" spans="19:19" x14ac:dyDescent="0.2">
      <c r="S174" s="6"/>
    </row>
    <row r="175" spans="19:19" x14ac:dyDescent="0.2">
      <c r="S175" s="6"/>
    </row>
    <row r="176" spans="19:19" x14ac:dyDescent="0.2">
      <c r="S176" s="6"/>
    </row>
    <row r="177" spans="19:19" x14ac:dyDescent="0.2">
      <c r="S177" s="6"/>
    </row>
    <row r="178" spans="19:19" x14ac:dyDescent="0.2">
      <c r="S178" s="6"/>
    </row>
    <row r="179" spans="19:19" x14ac:dyDescent="0.2">
      <c r="S179" s="6"/>
    </row>
    <row r="180" spans="19:19" x14ac:dyDescent="0.2">
      <c r="S180" s="6"/>
    </row>
    <row r="181" spans="19:19" x14ac:dyDescent="0.2">
      <c r="S181" s="6"/>
    </row>
    <row r="182" spans="19:19" x14ac:dyDescent="0.2">
      <c r="S182" s="6"/>
    </row>
    <row r="183" spans="19:19" x14ac:dyDescent="0.2">
      <c r="S183" s="6"/>
    </row>
    <row r="184" spans="19:19" x14ac:dyDescent="0.2">
      <c r="S184" s="6"/>
    </row>
    <row r="185" spans="19:19" x14ac:dyDescent="0.2">
      <c r="S185" s="6"/>
    </row>
    <row r="186" spans="19:19" x14ac:dyDescent="0.2">
      <c r="S186" s="6"/>
    </row>
    <row r="187" spans="19:19" x14ac:dyDescent="0.2">
      <c r="S187" s="6"/>
    </row>
    <row r="188" spans="19:19" x14ac:dyDescent="0.2">
      <c r="S188" s="6"/>
    </row>
    <row r="189" spans="19:19" x14ac:dyDescent="0.2">
      <c r="S189" s="6"/>
    </row>
    <row r="190" spans="19:19" x14ac:dyDescent="0.2">
      <c r="S190" s="6"/>
    </row>
    <row r="191" spans="19:19" x14ac:dyDescent="0.2">
      <c r="S191" s="6"/>
    </row>
    <row r="192" spans="19:19" x14ac:dyDescent="0.2">
      <c r="S192" s="6"/>
    </row>
    <row r="193" spans="19:19" x14ac:dyDescent="0.2">
      <c r="S193" s="6"/>
    </row>
    <row r="194" spans="19:19" x14ac:dyDescent="0.2">
      <c r="S194" s="6"/>
    </row>
    <row r="195" spans="19:19" x14ac:dyDescent="0.2">
      <c r="S195" s="6"/>
    </row>
    <row r="196" spans="19:19" x14ac:dyDescent="0.2">
      <c r="S196" s="6"/>
    </row>
    <row r="197" spans="19:19" x14ac:dyDescent="0.2">
      <c r="S197" s="6"/>
    </row>
    <row r="198" spans="19:19" x14ac:dyDescent="0.2">
      <c r="S198" s="6"/>
    </row>
    <row r="199" spans="19:19" x14ac:dyDescent="0.2">
      <c r="S199" s="6"/>
    </row>
    <row r="200" spans="19:19" x14ac:dyDescent="0.2">
      <c r="S200" s="6"/>
    </row>
    <row r="201" spans="19:19" x14ac:dyDescent="0.2">
      <c r="S201" s="6"/>
    </row>
    <row r="202" spans="19:19" x14ac:dyDescent="0.2">
      <c r="S202" s="6"/>
    </row>
    <row r="203" spans="19:19" x14ac:dyDescent="0.2">
      <c r="S203" s="6"/>
    </row>
    <row r="204" spans="19:19" x14ac:dyDescent="0.2">
      <c r="S204" s="6"/>
    </row>
    <row r="205" spans="19:19" x14ac:dyDescent="0.2">
      <c r="S205" s="6"/>
    </row>
    <row r="206" spans="19:19" x14ac:dyDescent="0.2">
      <c r="S206" s="6"/>
    </row>
    <row r="207" spans="19:19" x14ac:dyDescent="0.2">
      <c r="S207" s="6"/>
    </row>
    <row r="208" spans="19:19" x14ac:dyDescent="0.2">
      <c r="S208" s="6"/>
    </row>
    <row r="209" spans="19:19" x14ac:dyDescent="0.2">
      <c r="S209" s="6"/>
    </row>
    <row r="210" spans="19:19" x14ac:dyDescent="0.2">
      <c r="S210" s="6"/>
    </row>
    <row r="211" spans="19:19" x14ac:dyDescent="0.2">
      <c r="S211" s="6"/>
    </row>
    <row r="212" spans="19:19" x14ac:dyDescent="0.2">
      <c r="S212" s="6"/>
    </row>
    <row r="213" spans="19:19" x14ac:dyDescent="0.2">
      <c r="S213" s="6"/>
    </row>
    <row r="214" spans="19:19" x14ac:dyDescent="0.2">
      <c r="S214" s="6"/>
    </row>
    <row r="215" spans="19:19" x14ac:dyDescent="0.2">
      <c r="S215" s="6"/>
    </row>
    <row r="216" spans="19:19" x14ac:dyDescent="0.2">
      <c r="S216" s="6"/>
    </row>
    <row r="217" spans="19:19" x14ac:dyDescent="0.2">
      <c r="S217" s="6"/>
    </row>
    <row r="218" spans="19:19" x14ac:dyDescent="0.2">
      <c r="S218" s="6"/>
    </row>
    <row r="219" spans="19:19" x14ac:dyDescent="0.2">
      <c r="S219" s="6"/>
    </row>
    <row r="220" spans="19:19" x14ac:dyDescent="0.2">
      <c r="S220" s="6"/>
    </row>
    <row r="221" spans="19:19" x14ac:dyDescent="0.2">
      <c r="S221" s="6"/>
    </row>
    <row r="222" spans="19:19" x14ac:dyDescent="0.2">
      <c r="S222" s="6"/>
    </row>
    <row r="223" spans="19:19" x14ac:dyDescent="0.2">
      <c r="S223" s="6"/>
    </row>
    <row r="224" spans="19:19" x14ac:dyDescent="0.2">
      <c r="S224" s="6"/>
    </row>
    <row r="225" spans="19:19" x14ac:dyDescent="0.2">
      <c r="S225" s="6"/>
    </row>
    <row r="226" spans="19:19" x14ac:dyDescent="0.2">
      <c r="S226" s="6"/>
    </row>
    <row r="227" spans="19:19" x14ac:dyDescent="0.2">
      <c r="S227" s="6"/>
    </row>
    <row r="228" spans="19:19" x14ac:dyDescent="0.2">
      <c r="S228" s="6"/>
    </row>
    <row r="229" spans="19:19" x14ac:dyDescent="0.2">
      <c r="S229" s="6"/>
    </row>
    <row r="230" spans="19:19" x14ac:dyDescent="0.2">
      <c r="S230" s="6"/>
    </row>
    <row r="231" spans="19:19" x14ac:dyDescent="0.2">
      <c r="S231" s="6"/>
    </row>
    <row r="232" spans="19:19" x14ac:dyDescent="0.2">
      <c r="S232" s="6"/>
    </row>
    <row r="233" spans="19:19" x14ac:dyDescent="0.2">
      <c r="S233" s="6"/>
    </row>
    <row r="234" spans="19:19" x14ac:dyDescent="0.2">
      <c r="S234" s="6"/>
    </row>
    <row r="235" spans="19:19" x14ac:dyDescent="0.2">
      <c r="S235" s="6"/>
    </row>
    <row r="236" spans="19:19" x14ac:dyDescent="0.2">
      <c r="S236" s="6"/>
    </row>
    <row r="237" spans="19:19" x14ac:dyDescent="0.2">
      <c r="S237" s="6"/>
    </row>
    <row r="238" spans="19:19" x14ac:dyDescent="0.2">
      <c r="S238" s="6"/>
    </row>
    <row r="239" spans="19:19" x14ac:dyDescent="0.2">
      <c r="S239" s="6"/>
    </row>
    <row r="240" spans="19:19" x14ac:dyDescent="0.2">
      <c r="S240" s="6"/>
    </row>
    <row r="241" spans="19:19" x14ac:dyDescent="0.2">
      <c r="S241" s="6"/>
    </row>
    <row r="330" ht="12.75" customHeight="1" x14ac:dyDescent="0.2"/>
    <row r="419" ht="12.75" customHeight="1" x14ac:dyDescent="0.2"/>
  </sheetData>
  <mergeCells count="11">
    <mergeCell ref="B42:C42"/>
    <mergeCell ref="B49:C49"/>
    <mergeCell ref="B52:K53"/>
    <mergeCell ref="B54:E54"/>
    <mergeCell ref="B43:C43"/>
    <mergeCell ref="B50:C50"/>
    <mergeCell ref="B55:E55"/>
    <mergeCell ref="B45:C45"/>
    <mergeCell ref="B46:C46"/>
    <mergeCell ref="B47:C47"/>
    <mergeCell ref="B44:C44"/>
  </mergeCells>
  <phoneticPr fontId="10" type="noConversion"/>
  <printOptions horizontalCentered="1" gridLines="1"/>
  <pageMargins left="0.74803149606299213" right="0.74803149606299213" top="0.98425196850393704" bottom="0.98425196850393704" header="0.51181102362204722" footer="0.51181102362204722"/>
  <pageSetup paperSize="9" scale="44" fitToHeight="100" orientation="portrait" horizontalDpi="300" verticalDpi="300" r:id="rId1"/>
  <headerFooter alignWithMargins="0">
    <oddHeader>&amp;CSkráningartafla&amp;R&amp;P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Prenta">
                <anchor moveWithCells="1" sizeWithCells="1">
                  <from>
                    <xdr:col>3</xdr:col>
                    <xdr:colOff>638175</xdr:colOff>
                    <xdr:row>1</xdr:row>
                    <xdr:rowOff>85725</xdr:rowOff>
                  </from>
                  <to>
                    <xdr:col>4</xdr:col>
                    <xdr:colOff>723900</xdr:colOff>
                    <xdr:row>2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7"/>
  <sheetViews>
    <sheetView workbookViewId="0">
      <pane ySplit="6" topLeftCell="A7" activePane="bottomLeft" state="frozen"/>
      <selection activeCell="E27" sqref="E27"/>
      <selection pane="bottomLeft" activeCell="A8" sqref="A8"/>
    </sheetView>
  </sheetViews>
  <sheetFormatPr defaultColWidth="10.7109375" defaultRowHeight="12.75" x14ac:dyDescent="0.2"/>
  <cols>
    <col min="1" max="1" width="13" style="1" customWidth="1"/>
    <col min="2" max="2" width="10.7109375" style="6"/>
    <col min="3" max="3" width="10.7109375" style="2"/>
    <col min="4" max="4" width="10.7109375" style="6"/>
    <col min="5" max="5" width="10.7109375" style="2"/>
    <col min="6" max="6" width="10.7109375" style="52"/>
    <col min="7" max="16384" width="10.7109375" style="1"/>
  </cols>
  <sheetData>
    <row r="1" spans="1:10" customFormat="1" x14ac:dyDescent="0.2">
      <c r="A1" s="30"/>
      <c r="B1" s="8" t="str">
        <f>+Forsíða!D6</f>
        <v>Skráningartafla:</v>
      </c>
      <c r="C1" s="42" t="str">
        <f>Forsíða!E6</f>
        <v>Hæðarhvarf 4, Kópavogi</v>
      </c>
      <c r="D1" s="31"/>
      <c r="E1" s="32"/>
      <c r="F1" s="31"/>
      <c r="G1" s="43" t="str">
        <f>+Forsíða!D11</f>
        <v>Skrásetjari:</v>
      </c>
      <c r="H1" s="31" t="str">
        <f>+Forsíða!E11</f>
        <v>Brynjar Darri Baldursson</v>
      </c>
      <c r="I1" s="33"/>
      <c r="J1" s="260" t="str">
        <f>IF( Breytingarsaga!A2="",IF(Breytingarsaga!A3="","","Breytingar"),"Breytingar")</f>
        <v/>
      </c>
    </row>
    <row r="2" spans="1:10" customFormat="1" x14ac:dyDescent="0.2">
      <c r="A2" s="30"/>
      <c r="B2" s="13" t="str">
        <f>+Forsíða!D8</f>
        <v>Landeignanúmer:</v>
      </c>
      <c r="C2" s="9">
        <f>Forsíða!E8</f>
        <v>238619</v>
      </c>
      <c r="D2" s="31"/>
      <c r="E2" s="32"/>
      <c r="F2" s="35"/>
      <c r="G2" s="43" t="str">
        <f>+Forsíða!D12</f>
        <v>Kennitala:</v>
      </c>
      <c r="H2" s="31" t="str">
        <f>+Forsíða!E12</f>
        <v>150193-2659</v>
      </c>
      <c r="I2" s="34"/>
      <c r="J2" s="195"/>
    </row>
    <row r="3" spans="1:10" customFormat="1" ht="13.5" thickBot="1" x14ac:dyDescent="0.25">
      <c r="A3" s="30"/>
      <c r="B3" s="14" t="str">
        <f>+Forsíða!D9</f>
        <v>Matshlutanúmer:</v>
      </c>
      <c r="C3" s="44">
        <f>Forsíða!E9</f>
        <v>1</v>
      </c>
      <c r="D3" s="31"/>
      <c r="E3" s="32"/>
      <c r="F3" s="35" t="str">
        <f>Forsíða!A21</f>
        <v>Útgáfa: 5.03</v>
      </c>
      <c r="G3" s="43" t="str">
        <f>+Forsíða!D13</f>
        <v>Dags.:</v>
      </c>
      <c r="H3" s="4">
        <f>+Forsíða!E13</f>
        <v>45935</v>
      </c>
      <c r="I3" s="34"/>
      <c r="J3" s="10"/>
    </row>
    <row r="4" spans="1:10" customFormat="1" x14ac:dyDescent="0.2">
      <c r="A4" s="16" t="s">
        <v>69</v>
      </c>
      <c r="B4" s="46"/>
      <c r="C4" s="47"/>
      <c r="D4" s="46"/>
      <c r="E4" s="47"/>
      <c r="F4" s="48"/>
      <c r="G4" s="49"/>
      <c r="H4" s="49"/>
      <c r="I4" s="49"/>
      <c r="J4" s="49"/>
    </row>
    <row r="5" spans="1:10" customFormat="1" x14ac:dyDescent="0.2">
      <c r="B5" s="11"/>
      <c r="C5" s="9"/>
      <c r="D5" s="11"/>
      <c r="E5" s="9"/>
      <c r="F5" s="50"/>
    </row>
    <row r="6" spans="1:10" customFormat="1" ht="13.5" thickBot="1" x14ac:dyDescent="0.25">
      <c r="A6" s="24" t="s">
        <v>69</v>
      </c>
      <c r="B6" s="24"/>
      <c r="C6" s="26"/>
      <c r="D6" s="28"/>
      <c r="E6" s="27"/>
      <c r="F6" s="51"/>
      <c r="G6" s="51"/>
      <c r="H6" s="51"/>
      <c r="I6" s="51"/>
      <c r="J6" s="51"/>
    </row>
    <row r="7" spans="1:10" x14ac:dyDescent="0.2">
      <c r="A7"/>
    </row>
  </sheetData>
  <phoneticPr fontId="10" type="noConversion"/>
  <printOptions gridLines="1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1:AD1000"/>
  <sheetViews>
    <sheetView workbookViewId="0">
      <selection activeCell="A9" sqref="A9"/>
    </sheetView>
  </sheetViews>
  <sheetFormatPr defaultColWidth="8.7109375" defaultRowHeight="12.75" x14ac:dyDescent="0.2"/>
  <cols>
    <col min="1" max="1" width="9.5703125" style="1" customWidth="1"/>
    <col min="2" max="2" width="8.7109375" style="6"/>
    <col min="3" max="3" width="11.42578125" style="1" customWidth="1"/>
    <col min="4" max="4" width="8.42578125" style="1" customWidth="1"/>
    <col min="5" max="5" width="11.42578125" style="1" customWidth="1"/>
    <col min="6" max="6" width="12" style="1" customWidth="1"/>
    <col min="7" max="8" width="8" style="1" customWidth="1"/>
    <col min="9" max="9" width="7.7109375" style="172" customWidth="1"/>
    <col min="10" max="10" width="8.85546875" style="162" customWidth="1"/>
    <col min="11" max="11" width="10.28515625" style="162" customWidth="1"/>
    <col min="12" max="12" width="10.140625" style="162" customWidth="1"/>
    <col min="13" max="13" width="10.85546875" style="162" customWidth="1"/>
    <col min="14" max="14" width="9" style="162" customWidth="1"/>
    <col min="15" max="15" width="9.7109375" style="95" customWidth="1"/>
    <col min="16" max="16" width="9.42578125" style="162" customWidth="1"/>
    <col min="17" max="17" width="10.85546875" style="162" customWidth="1"/>
    <col min="18" max="18" width="9.42578125" style="162" customWidth="1"/>
    <col min="19" max="19" width="9.28515625" style="162" customWidth="1"/>
    <col min="20" max="20" width="9.7109375" style="1" customWidth="1"/>
    <col min="21" max="21" width="8" style="1" customWidth="1"/>
    <col min="22" max="22" width="7.42578125" style="1" customWidth="1"/>
    <col min="23" max="23" width="7.5703125" style="1" customWidth="1"/>
    <col min="24" max="24" width="6.7109375" style="1" customWidth="1"/>
    <col min="25" max="28" width="7.140625" style="1" customWidth="1"/>
    <col min="29" max="16384" width="8.7109375" style="1"/>
  </cols>
  <sheetData>
    <row r="1" spans="1:30" ht="36.6" customHeight="1" x14ac:dyDescent="0.2">
      <c r="B1" s="92"/>
      <c r="E1" s="190"/>
      <c r="H1" s="232" t="s">
        <v>98</v>
      </c>
    </row>
    <row r="2" spans="1:30" ht="21.95" customHeight="1" x14ac:dyDescent="0.2">
      <c r="B2" s="204" t="s">
        <v>84</v>
      </c>
      <c r="C2" s="218" t="s">
        <v>126</v>
      </c>
      <c r="D2" s="203" t="s">
        <v>124</v>
      </c>
      <c r="E2" s="218" t="s">
        <v>123</v>
      </c>
      <c r="F2" s="204" t="s">
        <v>125</v>
      </c>
      <c r="G2" s="205"/>
      <c r="H2" s="205"/>
    </row>
    <row r="3" spans="1:30" x14ac:dyDescent="0.2">
      <c r="A3" s="30"/>
      <c r="B3" s="292"/>
      <c r="C3" s="14"/>
      <c r="D3" s="168"/>
      <c r="E3" s="29"/>
      <c r="F3" s="291"/>
      <c r="G3" s="166"/>
      <c r="H3" s="213"/>
    </row>
    <row r="4" spans="1:30" x14ac:dyDescent="0.2">
      <c r="A4" s="30"/>
      <c r="B4" s="215"/>
      <c r="C4" s="217"/>
      <c r="D4" s="216"/>
      <c r="E4" s="29"/>
      <c r="F4" s="254"/>
      <c r="G4" s="166"/>
      <c r="H4" s="213"/>
    </row>
    <row r="5" spans="1:30" x14ac:dyDescent="0.2">
      <c r="A5" s="12" t="s">
        <v>66</v>
      </c>
      <c r="B5" s="11"/>
      <c r="C5" s="29"/>
      <c r="D5" s="210"/>
      <c r="E5" s="140"/>
      <c r="F5" s="140"/>
      <c r="G5" s="189"/>
      <c r="H5" s="189"/>
      <c r="I5" s="189"/>
      <c r="O5" s="202"/>
      <c r="Q5" s="283"/>
      <c r="R5" s="283"/>
      <c r="S5" s="283"/>
      <c r="T5" s="40"/>
      <c r="U5" s="40"/>
    </row>
    <row r="6" spans="1:30" x14ac:dyDescent="0.2">
      <c r="A6"/>
      <c r="B6" s="11"/>
      <c r="C6" s="29"/>
      <c r="D6" s="210"/>
      <c r="E6" s="211" t="s">
        <v>67</v>
      </c>
      <c r="F6" s="212"/>
      <c r="G6" s="189"/>
      <c r="H6" s="189"/>
      <c r="Q6" s="283"/>
      <c r="R6" s="283"/>
      <c r="S6" s="283"/>
      <c r="T6" s="40"/>
      <c r="U6" s="40"/>
    </row>
    <row r="7" spans="1:30" ht="36.6" customHeight="1" x14ac:dyDescent="0.2">
      <c r="A7" s="282" t="s">
        <v>79</v>
      </c>
      <c r="B7" s="282" t="s">
        <v>50</v>
      </c>
      <c r="C7" s="302" t="s">
        <v>48</v>
      </c>
      <c r="D7" s="303" t="s">
        <v>59</v>
      </c>
      <c r="E7" s="304" t="s">
        <v>77</v>
      </c>
      <c r="F7" s="304" t="s">
        <v>68</v>
      </c>
      <c r="G7" s="305" t="s">
        <v>86</v>
      </c>
      <c r="H7" s="305" t="s">
        <v>87</v>
      </c>
      <c r="I7" s="305" t="s">
        <v>125</v>
      </c>
      <c r="J7" s="286"/>
      <c r="K7" s="286"/>
      <c r="L7" s="286"/>
      <c r="M7" s="286"/>
      <c r="N7" s="286"/>
      <c r="O7" s="284"/>
      <c r="P7" s="285"/>
      <c r="Q7" s="286"/>
      <c r="R7" s="286"/>
      <c r="S7" s="286"/>
      <c r="T7" s="286"/>
      <c r="U7" s="286"/>
      <c r="V7" s="203"/>
      <c r="W7" s="203"/>
      <c r="X7" s="203"/>
      <c r="Y7" s="203"/>
      <c r="Z7" s="203"/>
      <c r="AA7" s="203"/>
    </row>
    <row r="8" spans="1:30" ht="12.6" customHeight="1" x14ac:dyDescent="0.2">
      <c r="A8" s="120"/>
      <c r="B8" s="176"/>
      <c r="C8"/>
      <c r="D8" s="175"/>
      <c r="E8" s="188"/>
      <c r="F8" s="188"/>
      <c r="G8" s="189"/>
      <c r="H8" s="189"/>
      <c r="I8" s="294"/>
      <c r="J8" s="293"/>
      <c r="M8" s="163"/>
      <c r="Q8" s="283"/>
      <c r="R8" s="283"/>
      <c r="S8" s="283"/>
      <c r="T8" s="40"/>
      <c r="V8" s="40"/>
      <c r="X8" s="40"/>
      <c r="Y8" s="40"/>
      <c r="AA8" s="40"/>
      <c r="AB8" s="172"/>
      <c r="AC8" s="40"/>
      <c r="AD8" s="172"/>
    </row>
    <row r="9" spans="1:30" x14ac:dyDescent="0.2">
      <c r="A9" s="120"/>
      <c r="B9" s="206"/>
      <c r="C9" s="207"/>
      <c r="D9" s="208"/>
      <c r="E9" s="209"/>
      <c r="F9" s="188"/>
      <c r="G9" s="189"/>
      <c r="H9" s="189"/>
      <c r="I9" s="294"/>
      <c r="J9" s="293"/>
      <c r="M9" s="163"/>
      <c r="Q9" s="283"/>
      <c r="R9" s="283"/>
      <c r="S9" s="283"/>
      <c r="U9" s="40"/>
      <c r="V9" s="40"/>
      <c r="W9" s="40"/>
      <c r="X9" s="40"/>
      <c r="Y9" s="40"/>
      <c r="AA9" s="40"/>
      <c r="AB9" s="172"/>
      <c r="AC9" s="40"/>
      <c r="AD9" s="172"/>
    </row>
    <row r="10" spans="1:30" x14ac:dyDescent="0.2">
      <c r="A10" s="120"/>
      <c r="B10" s="11"/>
      <c r="C10"/>
      <c r="D10" s="175"/>
      <c r="E10" s="188"/>
      <c r="F10" s="188"/>
      <c r="G10" s="189"/>
      <c r="H10" s="189"/>
      <c r="I10" s="294"/>
      <c r="J10" s="293"/>
      <c r="M10" s="163"/>
      <c r="Q10" s="283"/>
      <c r="R10" s="283"/>
      <c r="S10" s="283"/>
      <c r="T10" s="40"/>
      <c r="U10" s="40"/>
      <c r="W10" s="40"/>
      <c r="X10" s="40"/>
      <c r="Y10" s="40"/>
      <c r="AA10" s="40"/>
      <c r="AB10" s="172"/>
      <c r="AC10" s="40"/>
      <c r="AD10" s="172"/>
    </row>
    <row r="11" spans="1:30" x14ac:dyDescent="0.2">
      <c r="A11" s="120"/>
      <c r="B11" s="11"/>
      <c r="C11"/>
      <c r="D11" s="175"/>
      <c r="E11" s="188"/>
      <c r="F11" s="188"/>
      <c r="G11" s="189"/>
      <c r="H11" s="189"/>
      <c r="I11" s="295"/>
      <c r="Q11" s="283"/>
      <c r="R11" s="283"/>
      <c r="T11" s="40"/>
      <c r="U11" s="40"/>
      <c r="V11" s="40"/>
      <c r="W11" s="40"/>
      <c r="X11" s="40"/>
      <c r="Y11" s="40"/>
      <c r="Z11" s="40"/>
      <c r="AA11" s="40"/>
      <c r="AB11" s="172"/>
      <c r="AC11" s="40"/>
      <c r="AD11" s="172"/>
    </row>
    <row r="12" spans="1:30" x14ac:dyDescent="0.2">
      <c r="A12" s="120"/>
      <c r="B12" s="11"/>
      <c r="C12"/>
      <c r="D12" s="175"/>
      <c r="E12" s="188"/>
      <c r="F12" s="188"/>
      <c r="G12" s="189"/>
      <c r="H12" s="189"/>
      <c r="I12" s="295"/>
      <c r="Q12" s="283"/>
      <c r="R12" s="283"/>
      <c r="U12" s="40"/>
      <c r="W12" s="40"/>
      <c r="X12" s="40"/>
      <c r="Y12" s="40"/>
      <c r="AA12" s="40"/>
      <c r="AB12" s="172"/>
      <c r="AC12" s="40"/>
      <c r="AD12" s="172"/>
    </row>
    <row r="13" spans="1:30" x14ac:dyDescent="0.2">
      <c r="A13" s="120"/>
      <c r="B13" s="11"/>
      <c r="C13"/>
      <c r="D13" s="175"/>
      <c r="E13" s="188"/>
      <c r="F13" s="188"/>
      <c r="G13" s="189"/>
      <c r="H13" s="189"/>
      <c r="I13" s="295"/>
      <c r="J13" s="287"/>
      <c r="K13" s="222"/>
      <c r="Q13" s="283"/>
      <c r="R13" s="283"/>
      <c r="U13" s="40"/>
      <c r="V13" s="40"/>
      <c r="W13" s="40"/>
      <c r="X13" s="40"/>
      <c r="Y13" s="40"/>
      <c r="Z13" s="40"/>
      <c r="AA13" s="40"/>
      <c r="AB13" s="172"/>
      <c r="AC13" s="40"/>
      <c r="AD13" s="172"/>
    </row>
    <row r="14" spans="1:30" x14ac:dyDescent="0.2">
      <c r="A14" s="120"/>
      <c r="B14" s="11"/>
      <c r="C14"/>
      <c r="D14" s="175"/>
      <c r="E14" s="188"/>
      <c r="F14" s="188"/>
      <c r="G14" s="189"/>
      <c r="H14" s="189"/>
      <c r="I14" s="295"/>
      <c r="J14" s="287"/>
      <c r="K14" s="222"/>
      <c r="O14" s="202"/>
      <c r="Q14" s="283"/>
      <c r="R14" s="283"/>
      <c r="S14" s="283"/>
      <c r="T14" s="231"/>
      <c r="U14" s="40"/>
      <c r="V14" s="40"/>
      <c r="X14" s="40"/>
      <c r="Y14" s="40"/>
      <c r="AA14" s="40"/>
      <c r="AB14" s="172"/>
      <c r="AC14" s="40"/>
      <c r="AD14" s="172"/>
    </row>
    <row r="15" spans="1:30" x14ac:dyDescent="0.2">
      <c r="A15" s="120"/>
      <c r="B15" s="176"/>
      <c r="C15"/>
      <c r="D15" s="175"/>
      <c r="E15" s="188"/>
      <c r="F15" s="188"/>
      <c r="G15" s="189"/>
      <c r="H15" s="189"/>
      <c r="I15" s="295"/>
      <c r="J15" s="287"/>
      <c r="K15" s="293"/>
      <c r="Q15" s="283"/>
      <c r="R15" s="283"/>
      <c r="T15" s="40"/>
      <c r="U15" s="40"/>
      <c r="V15" s="40"/>
      <c r="W15" s="40"/>
      <c r="AA15" s="40"/>
      <c r="AB15" s="172"/>
      <c r="AC15" s="40"/>
      <c r="AD15" s="172"/>
    </row>
    <row r="16" spans="1:30" x14ac:dyDescent="0.2">
      <c r="A16" s="120"/>
      <c r="B16" s="11"/>
      <c r="C16"/>
      <c r="D16" s="175"/>
      <c r="E16" s="188"/>
      <c r="F16" s="188"/>
      <c r="G16" s="189"/>
      <c r="H16" s="189"/>
      <c r="I16" s="295"/>
      <c r="J16" s="287"/>
      <c r="K16" s="293"/>
      <c r="Q16" s="283"/>
      <c r="R16" s="283"/>
      <c r="T16" s="40"/>
      <c r="V16" s="40"/>
      <c r="W16" s="40"/>
      <c r="X16" s="40"/>
      <c r="Y16" s="40"/>
      <c r="Z16" s="40"/>
      <c r="AA16" s="40"/>
      <c r="AB16" s="172"/>
      <c r="AC16" s="40"/>
      <c r="AD16" s="172"/>
    </row>
    <row r="17" spans="1:30" x14ac:dyDescent="0.2">
      <c r="A17" s="120"/>
      <c r="B17" s="11"/>
      <c r="C17"/>
      <c r="D17" s="175"/>
      <c r="E17" s="188"/>
      <c r="F17" s="188"/>
      <c r="G17" s="189"/>
      <c r="H17" s="189"/>
      <c r="I17" s="295"/>
      <c r="J17" s="287"/>
      <c r="K17" s="222"/>
      <c r="Q17" s="283"/>
      <c r="R17" s="283"/>
      <c r="S17" s="283"/>
      <c r="T17" s="40"/>
      <c r="U17" s="40"/>
      <c r="AA17" s="40"/>
      <c r="AB17" s="172"/>
      <c r="AC17" s="40"/>
      <c r="AD17" s="172"/>
    </row>
    <row r="18" spans="1:30" x14ac:dyDescent="0.2">
      <c r="A18" s="120"/>
      <c r="B18" s="11"/>
      <c r="C18"/>
      <c r="D18" s="175"/>
      <c r="E18" s="188"/>
      <c r="F18" s="188"/>
      <c r="G18" s="189"/>
      <c r="H18" s="189"/>
      <c r="I18" s="295"/>
      <c r="J18" s="287"/>
      <c r="K18" s="222"/>
      <c r="Q18" s="283"/>
      <c r="R18" s="283"/>
      <c r="S18" s="283"/>
      <c r="T18" s="40"/>
      <c r="U18" s="40"/>
      <c r="AA18" s="40"/>
      <c r="AB18" s="172"/>
      <c r="AC18" s="40"/>
      <c r="AD18" s="172"/>
    </row>
    <row r="19" spans="1:30" x14ac:dyDescent="0.2">
      <c r="A19" s="120"/>
      <c r="B19" s="11"/>
      <c r="C19"/>
      <c r="D19" s="175"/>
      <c r="E19" s="188"/>
      <c r="F19" s="188"/>
      <c r="G19" s="189"/>
      <c r="H19" s="189"/>
      <c r="I19" s="295"/>
      <c r="J19" s="287"/>
      <c r="K19" s="222"/>
      <c r="Q19" s="283"/>
      <c r="R19" s="283"/>
      <c r="S19" s="283"/>
      <c r="T19" s="40"/>
      <c r="U19" s="40"/>
      <c r="W19" s="40"/>
      <c r="X19" s="40"/>
      <c r="Y19" s="40"/>
      <c r="Z19" s="40"/>
      <c r="AA19" s="40"/>
      <c r="AB19" s="172"/>
      <c r="AC19" s="40"/>
      <c r="AD19" s="172"/>
    </row>
    <row r="20" spans="1:30" x14ac:dyDescent="0.2">
      <c r="A20" s="120"/>
      <c r="B20" s="11"/>
      <c r="C20"/>
      <c r="D20" s="175"/>
      <c r="E20" s="188"/>
      <c r="F20" s="188"/>
      <c r="G20" s="189"/>
      <c r="H20" s="189"/>
      <c r="I20" s="295"/>
      <c r="J20" s="95"/>
      <c r="K20" s="222"/>
      <c r="L20" s="293"/>
      <c r="Q20" s="283"/>
      <c r="R20" s="283"/>
      <c r="S20" s="283"/>
      <c r="T20" s="40"/>
      <c r="U20" s="40"/>
      <c r="V20" s="40"/>
      <c r="W20" s="40"/>
      <c r="AA20" s="40"/>
      <c r="AB20" s="172"/>
      <c r="AC20" s="40"/>
      <c r="AD20" s="172"/>
    </row>
    <row r="21" spans="1:30" x14ac:dyDescent="0.2">
      <c r="A21" s="120"/>
      <c r="B21" s="11"/>
      <c r="C21"/>
      <c r="D21" s="175"/>
      <c r="E21" s="188"/>
      <c r="F21" s="188"/>
      <c r="G21" s="189"/>
      <c r="H21" s="189"/>
      <c r="I21" s="295"/>
      <c r="J21" s="95"/>
      <c r="K21" s="222"/>
      <c r="L21" s="293"/>
      <c r="Q21" s="283"/>
      <c r="R21" s="283"/>
      <c r="T21" s="40"/>
      <c r="U21" s="40"/>
      <c r="V21" s="40"/>
      <c r="W21" s="40"/>
      <c r="X21" s="40"/>
      <c r="Y21" s="40"/>
      <c r="AC21" s="40"/>
      <c r="AD21" s="172"/>
    </row>
    <row r="22" spans="1:30" x14ac:dyDescent="0.2">
      <c r="A22" s="120"/>
      <c r="B22" s="176"/>
      <c r="C22"/>
      <c r="D22" s="175"/>
      <c r="E22" s="188"/>
      <c r="F22" s="188"/>
      <c r="G22" s="189"/>
      <c r="H22" s="189"/>
      <c r="I22" s="295"/>
      <c r="J22" s="95"/>
      <c r="K22" s="222"/>
      <c r="L22" s="293"/>
      <c r="Q22" s="283"/>
      <c r="R22" s="283"/>
      <c r="S22" s="283"/>
      <c r="U22" s="40"/>
      <c r="V22" s="40"/>
      <c r="W22" s="40"/>
      <c r="AA22" s="40"/>
      <c r="AB22" s="172"/>
      <c r="AC22" s="40"/>
      <c r="AD22" s="172"/>
    </row>
    <row r="23" spans="1:30" x14ac:dyDescent="0.2">
      <c r="A23" s="120"/>
      <c r="B23" s="11"/>
      <c r="C23"/>
      <c r="D23" s="175"/>
      <c r="E23" s="188"/>
      <c r="F23" s="188"/>
      <c r="G23" s="189"/>
      <c r="H23" s="189"/>
      <c r="I23" s="295"/>
      <c r="J23" s="95"/>
      <c r="K23" s="222"/>
      <c r="Q23" s="283"/>
      <c r="R23" s="283"/>
      <c r="S23" s="283"/>
      <c r="T23" s="40"/>
      <c r="U23" s="40"/>
      <c r="V23" s="40"/>
      <c r="W23" s="40"/>
      <c r="X23" s="40"/>
      <c r="Y23" s="40"/>
      <c r="AA23" s="40"/>
      <c r="AB23" s="172"/>
      <c r="AC23" s="40"/>
      <c r="AD23" s="172"/>
    </row>
    <row r="24" spans="1:30" x14ac:dyDescent="0.2">
      <c r="A24" s="120"/>
      <c r="B24" s="11"/>
      <c r="C24"/>
      <c r="D24" s="175"/>
      <c r="E24" s="188"/>
      <c r="F24" s="188"/>
      <c r="G24" s="189"/>
      <c r="H24" s="189"/>
      <c r="I24" s="295"/>
      <c r="J24" s="95"/>
      <c r="K24" s="222"/>
      <c r="Q24" s="283"/>
      <c r="R24" s="283"/>
      <c r="S24" s="283"/>
      <c r="T24" s="40"/>
      <c r="V24" s="40"/>
      <c r="W24" s="40"/>
      <c r="X24" s="40"/>
      <c r="Y24" s="40"/>
      <c r="Z24" s="40"/>
      <c r="AA24" s="40"/>
      <c r="AB24" s="172"/>
      <c r="AC24" s="40"/>
      <c r="AD24" s="172"/>
    </row>
    <row r="25" spans="1:30" x14ac:dyDescent="0.2">
      <c r="A25" s="120"/>
      <c r="B25" s="11"/>
      <c r="C25"/>
      <c r="D25" s="175"/>
      <c r="E25" s="188"/>
      <c r="F25" s="188"/>
      <c r="G25" s="189"/>
      <c r="H25" s="189"/>
      <c r="I25" s="295"/>
      <c r="J25" s="95"/>
      <c r="K25" s="222"/>
      <c r="Q25" s="283"/>
      <c r="R25" s="283"/>
      <c r="U25" s="40"/>
      <c r="W25" s="40"/>
      <c r="X25" s="40"/>
      <c r="Y25" s="40"/>
      <c r="AA25" s="40"/>
      <c r="AB25" s="172"/>
      <c r="AC25" s="40"/>
      <c r="AD25" s="172"/>
    </row>
    <row r="26" spans="1:30" x14ac:dyDescent="0.2">
      <c r="A26" s="120"/>
      <c r="B26" s="11"/>
      <c r="C26"/>
      <c r="D26" s="175"/>
      <c r="E26" s="188"/>
      <c r="F26" s="188"/>
      <c r="G26" s="189"/>
      <c r="H26" s="189"/>
      <c r="I26" s="295"/>
      <c r="K26" s="222"/>
      <c r="Q26" s="283"/>
      <c r="R26" s="283"/>
      <c r="T26" s="40"/>
      <c r="V26" s="40"/>
      <c r="W26" s="40"/>
      <c r="X26" s="40"/>
      <c r="Y26" s="40"/>
      <c r="Z26" s="40"/>
      <c r="AC26" s="40"/>
      <c r="AD26" s="172"/>
    </row>
    <row r="27" spans="1:30" x14ac:dyDescent="0.2">
      <c r="A27" s="120"/>
      <c r="B27" s="11"/>
      <c r="C27"/>
      <c r="D27" s="175"/>
      <c r="E27" s="188"/>
      <c r="F27" s="188"/>
      <c r="G27" s="189"/>
      <c r="H27" s="189"/>
      <c r="I27" s="295"/>
      <c r="K27" s="222"/>
      <c r="M27" s="293"/>
      <c r="Q27" s="283"/>
      <c r="R27" s="283"/>
      <c r="T27" s="40"/>
      <c r="U27" s="40"/>
      <c r="V27" s="40"/>
      <c r="W27" s="40"/>
      <c r="AA27" s="40"/>
      <c r="AB27" s="172"/>
      <c r="AC27" s="40"/>
      <c r="AD27" s="172"/>
    </row>
    <row r="28" spans="1:30" x14ac:dyDescent="0.2">
      <c r="A28" s="120"/>
      <c r="B28" s="11"/>
      <c r="C28"/>
      <c r="D28" s="175"/>
      <c r="E28" s="188"/>
      <c r="F28" s="188"/>
      <c r="G28" s="189"/>
      <c r="H28" s="189"/>
      <c r="I28" s="295"/>
      <c r="K28" s="222"/>
      <c r="M28" s="293"/>
      <c r="Q28" s="283"/>
      <c r="R28" s="283"/>
      <c r="U28" s="40"/>
      <c r="V28" s="40"/>
      <c r="X28" s="40"/>
      <c r="Y28" s="40"/>
      <c r="AA28" s="40"/>
      <c r="AB28" s="172"/>
      <c r="AC28" s="40"/>
      <c r="AD28" s="172"/>
    </row>
    <row r="29" spans="1:30" x14ac:dyDescent="0.2">
      <c r="A29" s="120"/>
      <c r="B29" s="176"/>
      <c r="C29"/>
      <c r="D29" s="175"/>
      <c r="E29" s="188"/>
      <c r="F29" s="188"/>
      <c r="G29" s="189"/>
      <c r="H29" s="189"/>
      <c r="I29" s="295"/>
      <c r="K29" s="222"/>
      <c r="M29" s="293"/>
      <c r="Q29" s="283"/>
      <c r="R29" s="283"/>
      <c r="S29" s="283"/>
      <c r="T29" s="40"/>
      <c r="V29" s="40"/>
      <c r="W29" s="40"/>
      <c r="X29" s="40"/>
      <c r="Y29" s="40"/>
      <c r="Z29" s="40"/>
      <c r="AC29" s="40"/>
      <c r="AD29" s="172"/>
    </row>
    <row r="30" spans="1:30" x14ac:dyDescent="0.2">
      <c r="A30" s="120"/>
      <c r="B30" s="11"/>
      <c r="C30"/>
      <c r="D30" s="175"/>
      <c r="E30" s="188"/>
      <c r="F30" s="188"/>
      <c r="G30" s="189"/>
      <c r="H30" s="189"/>
      <c r="I30" s="295"/>
      <c r="K30" s="222"/>
      <c r="N30" s="293"/>
      <c r="Q30" s="283"/>
      <c r="R30" s="283"/>
      <c r="T30" s="40"/>
      <c r="V30" s="40"/>
      <c r="W30" s="40"/>
      <c r="X30" s="40"/>
      <c r="Y30" s="40"/>
      <c r="Z30" s="40"/>
      <c r="AA30" s="40"/>
      <c r="AC30" s="40"/>
      <c r="AD30" s="172"/>
    </row>
    <row r="31" spans="1:30" x14ac:dyDescent="0.2">
      <c r="A31" s="120"/>
      <c r="B31" s="11"/>
      <c r="C31"/>
      <c r="D31" s="175"/>
      <c r="E31" s="188"/>
      <c r="F31" s="188"/>
      <c r="G31" s="189"/>
      <c r="H31" s="189"/>
      <c r="I31" s="295"/>
      <c r="K31" s="222"/>
      <c r="N31" s="293"/>
      <c r="Q31" s="283"/>
      <c r="R31" s="283"/>
      <c r="U31" s="40"/>
      <c r="V31" s="40"/>
      <c r="W31" s="40"/>
      <c r="X31" s="40"/>
      <c r="Y31" s="40"/>
      <c r="AA31" s="40"/>
      <c r="AB31" s="172"/>
      <c r="AC31" s="40"/>
      <c r="AD31" s="172"/>
    </row>
    <row r="32" spans="1:30" x14ac:dyDescent="0.2">
      <c r="A32" s="120"/>
      <c r="B32" s="11"/>
      <c r="C32"/>
      <c r="D32" s="175"/>
      <c r="E32" s="188"/>
      <c r="F32" s="188"/>
      <c r="G32" s="189"/>
      <c r="H32" s="189"/>
      <c r="I32" s="295"/>
      <c r="K32" s="222"/>
      <c r="N32" s="293"/>
      <c r="Q32" s="283"/>
      <c r="R32" s="283"/>
      <c r="U32" s="40"/>
      <c r="V32" s="40"/>
      <c r="W32" s="40"/>
      <c r="X32" s="40"/>
      <c r="Y32" s="40"/>
      <c r="AA32" s="40"/>
      <c r="AB32" s="172"/>
      <c r="AC32" s="40"/>
      <c r="AD32" s="172"/>
    </row>
    <row r="33" spans="1:30" x14ac:dyDescent="0.2">
      <c r="A33" s="120"/>
      <c r="B33" s="11"/>
      <c r="C33"/>
      <c r="D33" s="175"/>
      <c r="E33" s="188"/>
      <c r="F33" s="188"/>
      <c r="G33" s="189"/>
      <c r="H33" s="189"/>
      <c r="I33" s="295"/>
      <c r="K33" s="222"/>
      <c r="Q33" s="283"/>
      <c r="R33" s="283"/>
      <c r="S33" s="283"/>
      <c r="T33" s="231"/>
      <c r="U33" s="40"/>
      <c r="V33" s="40"/>
      <c r="W33" s="40"/>
      <c r="X33" s="40"/>
      <c r="Y33" s="40"/>
      <c r="Z33" s="40"/>
      <c r="AA33" s="40"/>
      <c r="AB33" s="172"/>
      <c r="AC33" s="40"/>
      <c r="AD33" s="172"/>
    </row>
    <row r="34" spans="1:30" x14ac:dyDescent="0.2">
      <c r="A34" s="120"/>
      <c r="B34" s="11"/>
      <c r="C34"/>
      <c r="D34" s="175"/>
      <c r="E34" s="188"/>
      <c r="F34" s="188"/>
      <c r="G34" s="189"/>
      <c r="H34" s="189"/>
      <c r="I34" s="295"/>
      <c r="K34" s="222"/>
      <c r="Q34" s="283"/>
      <c r="R34" s="283"/>
      <c r="T34" s="40"/>
      <c r="V34" s="40"/>
      <c r="W34" s="40"/>
      <c r="X34" s="40"/>
      <c r="Y34" s="40"/>
      <c r="Z34" s="40"/>
      <c r="AA34" s="40"/>
      <c r="AC34" s="40"/>
      <c r="AD34" s="172"/>
    </row>
    <row r="35" spans="1:30" x14ac:dyDescent="0.2">
      <c r="A35" s="120"/>
      <c r="B35" s="11"/>
      <c r="C35"/>
      <c r="D35" s="175"/>
      <c r="E35" s="188"/>
      <c r="F35" s="188"/>
      <c r="G35" s="189"/>
      <c r="H35" s="189"/>
      <c r="I35" s="295"/>
      <c r="K35" s="222"/>
      <c r="Q35" s="283"/>
      <c r="R35" s="283"/>
      <c r="U35" s="40"/>
      <c r="V35" s="40"/>
      <c r="W35" s="40"/>
      <c r="X35" s="40"/>
      <c r="Y35" s="40"/>
      <c r="AA35" s="40"/>
      <c r="AB35" s="172"/>
      <c r="AC35" s="40"/>
      <c r="AD35" s="172"/>
    </row>
    <row r="36" spans="1:30" x14ac:dyDescent="0.2">
      <c r="A36" s="120"/>
      <c r="B36" s="176"/>
      <c r="C36"/>
      <c r="D36" s="175"/>
      <c r="E36" s="188"/>
      <c r="F36" s="188"/>
      <c r="G36" s="189"/>
      <c r="H36" s="189"/>
      <c r="I36" s="295"/>
      <c r="K36" s="222"/>
      <c r="Q36" s="283"/>
      <c r="R36" s="283"/>
      <c r="U36" s="40"/>
      <c r="V36" s="40"/>
      <c r="W36" s="40"/>
      <c r="X36" s="40"/>
      <c r="Y36" s="40"/>
      <c r="AA36" s="40"/>
      <c r="AB36" s="172"/>
      <c r="AC36" s="40"/>
      <c r="AD36" s="172"/>
    </row>
    <row r="37" spans="1:30" x14ac:dyDescent="0.2">
      <c r="A37" s="120"/>
      <c r="B37" s="11"/>
      <c r="C37"/>
      <c r="D37" s="175"/>
      <c r="E37" s="188"/>
      <c r="F37" s="188"/>
      <c r="G37" s="189"/>
      <c r="H37" s="189"/>
      <c r="I37" s="295"/>
      <c r="K37" s="222"/>
      <c r="O37" s="293"/>
      <c r="Q37" s="283"/>
      <c r="R37" s="283"/>
      <c r="S37" s="283"/>
      <c r="T37" s="40"/>
      <c r="V37" s="40"/>
      <c r="X37" s="40"/>
      <c r="Y37" s="40"/>
      <c r="Z37" s="40"/>
      <c r="AA37" s="40"/>
      <c r="AB37" s="172"/>
      <c r="AC37" s="40"/>
      <c r="AD37" s="172"/>
    </row>
    <row r="38" spans="1:30" x14ac:dyDescent="0.2">
      <c r="A38" s="120"/>
      <c r="B38" s="11"/>
      <c r="C38"/>
      <c r="D38" s="175"/>
      <c r="E38" s="188"/>
      <c r="F38" s="188"/>
      <c r="G38" s="189"/>
      <c r="H38" s="189"/>
      <c r="I38" s="295"/>
      <c r="K38" s="222"/>
      <c r="O38" s="293"/>
      <c r="Q38" s="283"/>
      <c r="R38" s="283"/>
      <c r="S38" s="283"/>
      <c r="T38" s="40"/>
      <c r="U38" s="40"/>
      <c r="V38" s="40"/>
      <c r="W38" s="40"/>
      <c r="X38" s="40"/>
      <c r="Y38" s="40"/>
      <c r="Z38" s="40"/>
      <c r="AA38" s="40"/>
      <c r="AC38" s="40"/>
      <c r="AD38" s="172"/>
    </row>
    <row r="39" spans="1:30" x14ac:dyDescent="0.2">
      <c r="A39" s="120"/>
      <c r="B39" s="11"/>
      <c r="C39"/>
      <c r="D39" s="175"/>
      <c r="E39" s="188"/>
      <c r="F39" s="188"/>
      <c r="G39" s="189"/>
      <c r="H39" s="189"/>
      <c r="I39" s="295"/>
      <c r="K39" s="222"/>
      <c r="O39" s="293"/>
      <c r="Q39" s="283"/>
      <c r="R39" s="283"/>
      <c r="S39" s="283"/>
      <c r="U39" s="40"/>
      <c r="V39" s="40"/>
      <c r="W39" s="40"/>
      <c r="Y39" s="40"/>
      <c r="AA39" s="40"/>
      <c r="AB39" s="172"/>
      <c r="AC39" s="40"/>
      <c r="AD39" s="172"/>
    </row>
    <row r="40" spans="1:30" x14ac:dyDescent="0.2">
      <c r="A40" s="120"/>
      <c r="B40" s="11"/>
      <c r="C40"/>
      <c r="D40" s="175"/>
      <c r="E40" s="188"/>
      <c r="F40" s="188"/>
      <c r="G40" s="189"/>
      <c r="H40" s="189"/>
      <c r="I40" s="295"/>
      <c r="K40" s="222"/>
      <c r="P40" s="293"/>
      <c r="Q40" s="283"/>
      <c r="R40" s="283"/>
      <c r="S40" s="283"/>
      <c r="U40" s="40"/>
      <c r="W40" s="40"/>
      <c r="X40" s="40"/>
      <c r="Y40" s="40"/>
      <c r="Z40" s="40"/>
      <c r="AA40" s="40"/>
      <c r="AB40" s="172"/>
      <c r="AC40" s="40"/>
      <c r="AD40" s="172"/>
    </row>
    <row r="41" spans="1:30" x14ac:dyDescent="0.2">
      <c r="A41" s="120"/>
      <c r="B41" s="11"/>
      <c r="C41"/>
      <c r="D41" s="175"/>
      <c r="E41" s="188"/>
      <c r="F41" s="188"/>
      <c r="G41" s="189"/>
      <c r="H41" s="189"/>
      <c r="I41" s="295"/>
      <c r="K41" s="222"/>
      <c r="P41" s="293"/>
      <c r="Q41" s="283"/>
      <c r="R41" s="283"/>
      <c r="S41" s="283"/>
      <c r="T41" s="231"/>
      <c r="U41" s="40"/>
      <c r="V41" s="40"/>
      <c r="X41" s="40"/>
      <c r="Y41" s="40"/>
      <c r="Z41" s="40"/>
      <c r="AA41" s="40"/>
      <c r="AB41" s="40"/>
      <c r="AC41" s="40"/>
      <c r="AD41" s="172"/>
    </row>
    <row r="42" spans="1:30" x14ac:dyDescent="0.2">
      <c r="A42" s="120"/>
      <c r="B42" s="11"/>
      <c r="C42"/>
      <c r="D42" s="175"/>
      <c r="E42" s="188"/>
      <c r="F42" s="188"/>
      <c r="G42" s="189"/>
      <c r="H42" s="189"/>
      <c r="I42" s="295"/>
      <c r="K42" s="222"/>
      <c r="P42" s="293"/>
      <c r="Q42" s="283"/>
      <c r="R42" s="283"/>
      <c r="S42" s="283"/>
      <c r="T42" s="40"/>
      <c r="U42" s="40"/>
      <c r="V42" s="40"/>
      <c r="W42" s="40"/>
      <c r="X42" s="40"/>
      <c r="Y42" s="40"/>
      <c r="AA42" s="40"/>
      <c r="AB42" s="172"/>
      <c r="AC42" s="40"/>
      <c r="AD42" s="172"/>
    </row>
    <row r="43" spans="1:30" x14ac:dyDescent="0.2">
      <c r="A43" s="120"/>
      <c r="B43" s="11"/>
      <c r="C43"/>
      <c r="D43" s="175"/>
      <c r="E43" s="188"/>
      <c r="F43" s="188"/>
      <c r="G43" s="189"/>
      <c r="H43" s="189"/>
      <c r="I43" s="295"/>
      <c r="K43" s="222"/>
      <c r="Q43" s="283"/>
      <c r="R43" s="283"/>
      <c r="S43" s="283"/>
      <c r="T43" s="40"/>
      <c r="U43" s="40"/>
      <c r="Z43" s="40"/>
      <c r="AA43" s="40"/>
      <c r="AB43" s="172"/>
      <c r="AC43" s="40"/>
      <c r="AD43" s="172"/>
    </row>
    <row r="44" spans="1:30" x14ac:dyDescent="0.2">
      <c r="A44" s="120"/>
      <c r="B44" s="11"/>
      <c r="C44"/>
      <c r="D44" s="175"/>
      <c r="E44" s="188"/>
      <c r="F44" s="188"/>
      <c r="G44" s="189"/>
      <c r="H44" s="189"/>
      <c r="I44" s="295"/>
      <c r="K44" s="222"/>
      <c r="Q44" s="283"/>
      <c r="R44" s="283"/>
      <c r="T44" s="40"/>
      <c r="U44" s="40"/>
      <c r="V44" s="40"/>
      <c r="X44" s="40"/>
      <c r="Y44" s="40"/>
      <c r="Z44" s="40"/>
      <c r="AA44" s="40"/>
      <c r="AB44" s="40"/>
      <c r="AC44" s="40"/>
      <c r="AD44" s="172"/>
    </row>
    <row r="45" spans="1:30" x14ac:dyDescent="0.2">
      <c r="A45" s="120"/>
      <c r="B45" s="11"/>
      <c r="C45"/>
      <c r="D45" s="175"/>
      <c r="E45" s="188"/>
      <c r="F45" s="188"/>
      <c r="G45" s="189"/>
      <c r="H45" s="189"/>
      <c r="I45" s="295"/>
      <c r="K45" s="222"/>
      <c r="Q45" s="283"/>
      <c r="R45" s="283"/>
      <c r="U45" s="40"/>
      <c r="V45" s="40"/>
      <c r="W45" s="40"/>
      <c r="X45" s="40"/>
      <c r="Y45" s="40"/>
      <c r="AA45" s="40"/>
      <c r="AB45" s="172"/>
      <c r="AC45" s="40"/>
      <c r="AD45" s="172"/>
    </row>
    <row r="46" spans="1:30" x14ac:dyDescent="0.2">
      <c r="A46" s="120"/>
      <c r="B46" s="11"/>
      <c r="C46"/>
      <c r="D46" s="175"/>
      <c r="E46" s="188"/>
      <c r="F46" s="188"/>
      <c r="G46" s="189"/>
      <c r="H46" s="189"/>
      <c r="I46" s="295"/>
      <c r="K46" s="222"/>
      <c r="Q46" s="283"/>
      <c r="R46" s="283"/>
      <c r="S46" s="283"/>
      <c r="T46" s="231"/>
      <c r="U46" s="40"/>
      <c r="V46" s="40"/>
      <c r="W46" s="40"/>
      <c r="X46" s="40"/>
      <c r="Y46" s="40"/>
      <c r="Z46" s="40"/>
      <c r="AA46" s="40"/>
      <c r="AB46" s="172"/>
      <c r="AC46" s="40"/>
      <c r="AD46" s="172"/>
    </row>
    <row r="47" spans="1:30" x14ac:dyDescent="0.2">
      <c r="A47" s="120"/>
      <c r="B47" s="11"/>
      <c r="C47"/>
      <c r="D47" s="175"/>
      <c r="E47" s="188"/>
      <c r="F47" s="188"/>
      <c r="G47" s="189"/>
      <c r="H47" s="189"/>
      <c r="I47" s="295"/>
      <c r="K47" s="222"/>
      <c r="Q47" s="293"/>
      <c r="R47" s="283"/>
      <c r="S47" s="283"/>
      <c r="T47" s="40"/>
      <c r="U47" s="40"/>
      <c r="W47" s="40"/>
      <c r="X47" s="40"/>
      <c r="Z47" s="40"/>
      <c r="AA47" s="40"/>
      <c r="AB47" s="40"/>
      <c r="AC47" s="40"/>
      <c r="AD47" s="172"/>
    </row>
    <row r="48" spans="1:30" x14ac:dyDescent="0.2">
      <c r="A48" s="120"/>
      <c r="B48" s="11"/>
      <c r="C48"/>
      <c r="D48" s="175"/>
      <c r="E48" s="188"/>
      <c r="F48" s="188"/>
      <c r="G48" s="189"/>
      <c r="H48" s="189"/>
      <c r="I48" s="295"/>
      <c r="K48" s="222"/>
      <c r="Q48" s="293"/>
      <c r="R48" s="283"/>
      <c r="S48" s="283"/>
      <c r="T48" s="40"/>
      <c r="U48" s="40"/>
      <c r="V48" s="40"/>
      <c r="W48" s="40"/>
      <c r="X48" s="40"/>
      <c r="Y48" s="40"/>
      <c r="Z48" s="40"/>
      <c r="AA48" s="40"/>
      <c r="AB48" s="172"/>
      <c r="AC48" s="40"/>
      <c r="AD48" s="172"/>
    </row>
    <row r="49" spans="1:30" x14ac:dyDescent="0.2">
      <c r="A49" s="120"/>
      <c r="B49" s="11"/>
      <c r="C49"/>
      <c r="D49" s="175"/>
      <c r="E49" s="188"/>
      <c r="F49" s="188"/>
      <c r="G49" s="189"/>
      <c r="H49" s="189"/>
      <c r="I49" s="295"/>
      <c r="K49" s="222"/>
      <c r="Q49" s="293"/>
      <c r="R49" s="283"/>
      <c r="T49" s="40"/>
      <c r="U49" s="40"/>
      <c r="V49" s="40"/>
      <c r="W49" s="40"/>
      <c r="X49" s="40"/>
      <c r="AA49" s="40"/>
      <c r="AB49" s="40"/>
      <c r="AC49" s="40"/>
      <c r="AD49" s="172"/>
    </row>
    <row r="50" spans="1:30" x14ac:dyDescent="0.2">
      <c r="A50" s="120"/>
      <c r="B50" s="11"/>
      <c r="C50"/>
      <c r="D50" s="175"/>
      <c r="E50" s="188"/>
      <c r="F50" s="188"/>
      <c r="G50" s="189"/>
      <c r="H50" s="189"/>
      <c r="I50" s="295"/>
      <c r="K50" s="222"/>
      <c r="Q50" s="283"/>
      <c r="R50" s="293"/>
      <c r="S50" s="283"/>
      <c r="T50" s="40"/>
      <c r="U50" s="40"/>
      <c r="V50" s="40"/>
      <c r="X50" s="40"/>
      <c r="Y50" s="40"/>
      <c r="AA50" s="40"/>
      <c r="AB50" s="172"/>
      <c r="AC50" s="40"/>
      <c r="AD50" s="172"/>
    </row>
    <row r="51" spans="1:30" x14ac:dyDescent="0.2">
      <c r="A51" s="120"/>
      <c r="B51" s="11"/>
      <c r="C51"/>
      <c r="D51" s="175"/>
      <c r="E51" s="188"/>
      <c r="F51" s="188"/>
      <c r="G51" s="189"/>
      <c r="H51" s="189"/>
      <c r="I51" s="295"/>
      <c r="K51" s="222"/>
      <c r="Q51" s="283"/>
      <c r="R51" s="293"/>
      <c r="T51" s="40"/>
      <c r="U51" s="40"/>
      <c r="V51" s="40"/>
      <c r="W51" s="40"/>
      <c r="X51" s="40"/>
      <c r="AA51" s="40"/>
      <c r="AB51" s="40"/>
      <c r="AC51" s="40"/>
      <c r="AD51" s="172"/>
    </row>
    <row r="52" spans="1:30" x14ac:dyDescent="0.2">
      <c r="A52" s="120"/>
      <c r="B52" s="11"/>
      <c r="C52"/>
      <c r="D52" s="175"/>
      <c r="E52" s="188"/>
      <c r="F52" s="188"/>
      <c r="G52" s="189"/>
      <c r="H52" s="189"/>
      <c r="I52" s="295"/>
      <c r="K52" s="222"/>
      <c r="Q52" s="283"/>
      <c r="R52" s="283"/>
      <c r="S52" s="283"/>
      <c r="T52" s="40"/>
      <c r="V52" s="40"/>
      <c r="W52" s="40"/>
      <c r="X52" s="40"/>
      <c r="Y52" s="40"/>
      <c r="AA52" s="40"/>
      <c r="AB52" s="40"/>
      <c r="AC52" s="40"/>
      <c r="AD52" s="172"/>
    </row>
    <row r="53" spans="1:30" x14ac:dyDescent="0.2">
      <c r="A53" s="120"/>
      <c r="B53" s="11"/>
      <c r="C53"/>
      <c r="D53" s="175"/>
      <c r="E53" s="188"/>
      <c r="F53" s="188"/>
      <c r="G53" s="189"/>
      <c r="H53" s="189"/>
      <c r="I53" s="295"/>
      <c r="Q53" s="283"/>
      <c r="R53" s="283"/>
      <c r="T53" s="40"/>
      <c r="U53" s="40"/>
      <c r="V53" s="40"/>
      <c r="W53" s="40"/>
      <c r="AA53" s="40"/>
      <c r="AB53" s="40"/>
      <c r="AC53" s="40"/>
      <c r="AD53" s="172"/>
    </row>
    <row r="54" spans="1:30" x14ac:dyDescent="0.2">
      <c r="A54" s="120"/>
      <c r="B54" s="11"/>
      <c r="C54"/>
      <c r="D54" s="175"/>
      <c r="E54" s="188"/>
      <c r="F54" s="188"/>
      <c r="G54" s="189"/>
      <c r="H54" s="189"/>
      <c r="I54" s="295"/>
      <c r="Q54" s="283"/>
      <c r="R54" s="283"/>
      <c r="S54" s="293"/>
      <c r="AB54" s="40"/>
      <c r="AC54" s="40"/>
      <c r="AD54" s="172"/>
    </row>
    <row r="55" spans="1:30" x14ac:dyDescent="0.2">
      <c r="A55" s="120"/>
      <c r="B55" s="11"/>
      <c r="C55"/>
      <c r="D55" s="175"/>
      <c r="E55" s="188"/>
      <c r="F55" s="188"/>
      <c r="G55" s="189"/>
      <c r="H55" s="189"/>
      <c r="I55" s="295"/>
      <c r="S55" s="293"/>
    </row>
    <row r="56" spans="1:30" x14ac:dyDescent="0.2">
      <c r="A56"/>
      <c r="B56" s="11"/>
      <c r="C56"/>
      <c r="D56" s="175"/>
      <c r="E56" s="188"/>
      <c r="F56" s="188"/>
      <c r="G56" s="189"/>
      <c r="H56" s="189"/>
      <c r="I56" s="295"/>
      <c r="Q56" s="283"/>
      <c r="R56" s="283"/>
      <c r="S56" s="283"/>
      <c r="T56" s="172"/>
      <c r="U56" s="40"/>
      <c r="V56" s="40"/>
      <c r="W56" s="40"/>
      <c r="X56" s="40"/>
      <c r="Y56" s="40"/>
      <c r="AA56" s="40"/>
      <c r="AB56" s="172"/>
      <c r="AC56" s="40"/>
      <c r="AD56" s="172"/>
    </row>
    <row r="57" spans="1:30" x14ac:dyDescent="0.2">
      <c r="A57"/>
      <c r="B57" s="11"/>
      <c r="C57"/>
      <c r="D57" s="175"/>
      <c r="E57" s="188"/>
      <c r="F57" s="188"/>
      <c r="G57" s="189"/>
      <c r="H57" s="189"/>
      <c r="I57" s="295"/>
      <c r="T57" s="172"/>
    </row>
    <row r="58" spans="1:30" x14ac:dyDescent="0.2">
      <c r="A58"/>
      <c r="B58" s="11"/>
      <c r="C58"/>
      <c r="D58" s="175"/>
      <c r="E58" s="188"/>
      <c r="F58" s="188"/>
      <c r="G58" s="189"/>
      <c r="H58" s="189"/>
      <c r="I58" s="295"/>
      <c r="T58" s="172"/>
    </row>
    <row r="59" spans="1:30" x14ac:dyDescent="0.2">
      <c r="A59"/>
      <c r="B59" s="11"/>
      <c r="C59"/>
      <c r="D59" s="175"/>
      <c r="E59" s="188"/>
      <c r="F59" s="188"/>
      <c r="G59" s="189"/>
      <c r="H59" s="189"/>
      <c r="I59" s="295"/>
      <c r="T59" s="172"/>
    </row>
    <row r="60" spans="1:30" x14ac:dyDescent="0.2">
      <c r="A60"/>
      <c r="B60" s="11"/>
      <c r="C60"/>
      <c r="D60" s="175"/>
      <c r="E60" s="188"/>
      <c r="F60" s="188"/>
      <c r="G60" s="189"/>
      <c r="H60" s="189"/>
      <c r="I60" s="295"/>
      <c r="T60" s="172"/>
    </row>
    <row r="61" spans="1:30" x14ac:dyDescent="0.2">
      <c r="A61"/>
      <c r="B61" s="11"/>
      <c r="C61"/>
      <c r="D61" s="175"/>
      <c r="E61" s="188"/>
      <c r="F61" s="188"/>
      <c r="G61" s="189"/>
      <c r="H61" s="189"/>
      <c r="I61" s="295"/>
      <c r="T61" s="172"/>
    </row>
    <row r="62" spans="1:30" x14ac:dyDescent="0.2">
      <c r="A62"/>
      <c r="B62" s="11"/>
      <c r="C62"/>
      <c r="D62" s="175"/>
      <c r="E62" s="188"/>
      <c r="F62" s="188"/>
      <c r="G62" s="189"/>
      <c r="H62" s="189"/>
      <c r="I62" s="295"/>
      <c r="T62" s="172"/>
    </row>
    <row r="63" spans="1:30" x14ac:dyDescent="0.2">
      <c r="A63"/>
      <c r="B63" s="11"/>
      <c r="C63"/>
      <c r="D63" s="175"/>
      <c r="E63" s="188"/>
      <c r="F63" s="188"/>
      <c r="G63" s="189"/>
      <c r="H63" s="189"/>
      <c r="I63" s="295"/>
      <c r="T63" s="172"/>
    </row>
    <row r="64" spans="1:30" x14ac:dyDescent="0.2">
      <c r="A64"/>
      <c r="B64" s="11"/>
      <c r="C64"/>
      <c r="D64" s="175"/>
      <c r="E64" s="188"/>
      <c r="F64" s="188"/>
      <c r="G64" s="189"/>
      <c r="H64" s="189"/>
      <c r="I64" s="295"/>
      <c r="T64" s="172"/>
    </row>
    <row r="65" spans="1:20" x14ac:dyDescent="0.2">
      <c r="A65"/>
      <c r="B65" s="11"/>
      <c r="C65"/>
      <c r="D65" s="175"/>
      <c r="E65" s="188"/>
      <c r="F65" s="188"/>
      <c r="G65" s="189"/>
      <c r="H65" s="189"/>
      <c r="I65" s="295"/>
      <c r="T65" s="172"/>
    </row>
    <row r="66" spans="1:20" x14ac:dyDescent="0.2">
      <c r="A66"/>
      <c r="B66" s="11"/>
      <c r="C66"/>
      <c r="D66" s="175"/>
      <c r="E66" s="188"/>
      <c r="F66" s="188"/>
      <c r="G66" s="189"/>
      <c r="H66" s="189"/>
      <c r="I66" s="295"/>
      <c r="T66" s="172"/>
    </row>
    <row r="67" spans="1:20" x14ac:dyDescent="0.2">
      <c r="A67"/>
      <c r="B67" s="11"/>
      <c r="C67"/>
      <c r="D67" s="175"/>
      <c r="E67" s="188"/>
      <c r="F67" s="188"/>
      <c r="G67" s="189"/>
      <c r="H67" s="189"/>
      <c r="I67" s="295"/>
      <c r="T67" s="172"/>
    </row>
    <row r="68" spans="1:20" x14ac:dyDescent="0.2">
      <c r="A68"/>
      <c r="B68" s="11"/>
      <c r="C68"/>
      <c r="D68" s="175"/>
      <c r="E68" s="188"/>
      <c r="F68" s="188"/>
      <c r="G68" s="189"/>
      <c r="H68" s="189"/>
      <c r="I68" s="295"/>
      <c r="T68" s="172"/>
    </row>
    <row r="69" spans="1:20" x14ac:dyDescent="0.2">
      <c r="A69"/>
      <c r="B69" s="11"/>
      <c r="C69"/>
      <c r="D69" s="175"/>
      <c r="E69" s="188"/>
      <c r="F69" s="188"/>
      <c r="G69" s="189"/>
      <c r="H69" s="189"/>
      <c r="I69" s="295"/>
      <c r="T69" s="172"/>
    </row>
    <row r="70" spans="1:20" x14ac:dyDescent="0.2">
      <c r="A70"/>
      <c r="B70" s="11"/>
      <c r="C70"/>
      <c r="D70" s="175"/>
      <c r="E70" s="188"/>
      <c r="F70" s="188"/>
      <c r="G70" s="189"/>
      <c r="H70" s="189"/>
      <c r="I70" s="295"/>
      <c r="T70" s="172"/>
    </row>
    <row r="71" spans="1:20" x14ac:dyDescent="0.2">
      <c r="A71"/>
      <c r="B71" s="11"/>
      <c r="C71"/>
      <c r="D71" s="175"/>
      <c r="E71" s="188"/>
      <c r="F71" s="188"/>
      <c r="G71" s="189"/>
      <c r="H71" s="189"/>
      <c r="I71" s="295"/>
      <c r="T71" s="172"/>
    </row>
    <row r="72" spans="1:20" x14ac:dyDescent="0.2">
      <c r="A72"/>
      <c r="B72" s="11"/>
      <c r="C72"/>
      <c r="D72" s="175"/>
      <c r="E72" s="188"/>
      <c r="F72" s="188"/>
      <c r="G72" s="189"/>
      <c r="H72" s="189"/>
      <c r="I72" s="295"/>
      <c r="T72" s="172"/>
    </row>
    <row r="73" spans="1:20" x14ac:dyDescent="0.2">
      <c r="A73"/>
      <c r="B73" s="11"/>
      <c r="C73"/>
      <c r="D73" s="175"/>
      <c r="E73" s="188"/>
      <c r="F73" s="188"/>
      <c r="G73" s="189"/>
      <c r="H73" s="189"/>
      <c r="I73" s="295"/>
      <c r="T73" s="172"/>
    </row>
    <row r="74" spans="1:20" x14ac:dyDescent="0.2">
      <c r="A74"/>
      <c r="B74" s="11"/>
      <c r="C74"/>
      <c r="D74" s="175"/>
      <c r="E74" s="188"/>
      <c r="F74" s="188"/>
      <c r="G74" s="189"/>
      <c r="H74" s="189"/>
      <c r="I74" s="295"/>
      <c r="T74" s="172"/>
    </row>
    <row r="75" spans="1:20" x14ac:dyDescent="0.2">
      <c r="A75"/>
      <c r="B75" s="11"/>
      <c r="C75"/>
      <c r="D75" s="175"/>
      <c r="E75" s="188"/>
      <c r="F75" s="188"/>
      <c r="G75" s="189"/>
      <c r="H75" s="189"/>
      <c r="I75" s="295"/>
      <c r="T75" s="172"/>
    </row>
    <row r="76" spans="1:20" x14ac:dyDescent="0.2">
      <c r="A76"/>
      <c r="B76" s="11"/>
      <c r="C76"/>
      <c r="D76" s="175"/>
      <c r="E76" s="188"/>
      <c r="F76" s="188"/>
      <c r="G76" s="189"/>
      <c r="H76" s="189"/>
      <c r="I76" s="295"/>
      <c r="T76" s="172"/>
    </row>
    <row r="77" spans="1:20" x14ac:dyDescent="0.2">
      <c r="A77"/>
      <c r="B77" s="11"/>
      <c r="C77"/>
      <c r="D77" s="175"/>
      <c r="E77" s="188"/>
      <c r="F77" s="188"/>
      <c r="G77" s="189"/>
      <c r="H77" s="189"/>
      <c r="I77" s="295"/>
      <c r="T77" s="172"/>
    </row>
    <row r="78" spans="1:20" x14ac:dyDescent="0.2">
      <c r="A78"/>
      <c r="B78" s="11"/>
      <c r="C78"/>
      <c r="D78" s="175"/>
      <c r="E78" s="188"/>
      <c r="F78" s="188"/>
      <c r="G78" s="189"/>
      <c r="H78" s="189"/>
      <c r="I78" s="295"/>
      <c r="T78" s="172"/>
    </row>
    <row r="79" spans="1:20" x14ac:dyDescent="0.2">
      <c r="A79"/>
      <c r="B79" s="11"/>
      <c r="C79"/>
      <c r="D79" s="175"/>
      <c r="E79" s="188"/>
      <c r="F79" s="188"/>
      <c r="G79" s="189"/>
      <c r="H79" s="189"/>
      <c r="I79" s="295"/>
      <c r="T79" s="172"/>
    </row>
    <row r="80" spans="1:20" x14ac:dyDescent="0.2">
      <c r="A80"/>
      <c r="B80" s="11"/>
      <c r="C80"/>
      <c r="D80" s="175"/>
      <c r="E80" s="188"/>
      <c r="F80" s="188"/>
      <c r="G80" s="189"/>
      <c r="H80" s="189"/>
      <c r="I80" s="295"/>
      <c r="T80" s="172"/>
    </row>
    <row r="81" spans="1:20" x14ac:dyDescent="0.2">
      <c r="A81"/>
      <c r="B81" s="11"/>
      <c r="C81"/>
      <c r="D81" s="175"/>
      <c r="E81" s="188"/>
      <c r="F81" s="188"/>
      <c r="G81" s="189"/>
      <c r="H81" s="189"/>
      <c r="I81" s="295"/>
      <c r="T81" s="172"/>
    </row>
    <row r="82" spans="1:20" x14ac:dyDescent="0.2">
      <c r="A82"/>
      <c r="B82" s="11"/>
      <c r="C82"/>
      <c r="D82" s="175"/>
      <c r="E82" s="188"/>
      <c r="F82" s="188"/>
      <c r="G82" s="189"/>
      <c r="H82" s="189"/>
      <c r="I82" s="295"/>
      <c r="T82" s="172"/>
    </row>
    <row r="83" spans="1:20" x14ac:dyDescent="0.2">
      <c r="A83"/>
      <c r="B83" s="11"/>
      <c r="C83"/>
      <c r="D83" s="175"/>
      <c r="E83" s="188"/>
      <c r="F83" s="188"/>
      <c r="G83" s="189"/>
      <c r="H83" s="189"/>
      <c r="I83" s="295"/>
      <c r="T83" s="172"/>
    </row>
    <row r="84" spans="1:20" x14ac:dyDescent="0.2">
      <c r="A84"/>
      <c r="B84" s="11"/>
      <c r="C84"/>
      <c r="D84" s="175"/>
      <c r="E84" s="188"/>
      <c r="F84" s="188"/>
      <c r="G84" s="189"/>
      <c r="H84" s="189"/>
      <c r="I84" s="295"/>
      <c r="T84" s="172"/>
    </row>
    <row r="85" spans="1:20" x14ac:dyDescent="0.2">
      <c r="A85"/>
      <c r="B85" s="11"/>
      <c r="C85"/>
      <c r="D85" s="175"/>
      <c r="E85" s="188"/>
      <c r="F85" s="188"/>
      <c r="G85" s="189"/>
      <c r="H85" s="189"/>
      <c r="I85" s="295"/>
      <c r="T85" s="172"/>
    </row>
    <row r="86" spans="1:20" x14ac:dyDescent="0.2">
      <c r="A86"/>
      <c r="B86" s="11"/>
      <c r="C86"/>
      <c r="D86" s="175"/>
      <c r="E86" s="188"/>
      <c r="F86" s="188"/>
      <c r="G86" s="189"/>
      <c r="H86" s="189"/>
      <c r="I86" s="295"/>
      <c r="T86" s="172"/>
    </row>
    <row r="87" spans="1:20" x14ac:dyDescent="0.2">
      <c r="A87"/>
      <c r="B87" s="11"/>
      <c r="C87"/>
      <c r="D87" s="175"/>
      <c r="E87" s="188"/>
      <c r="F87" s="188"/>
      <c r="G87" s="189"/>
      <c r="H87" s="189"/>
      <c r="I87" s="295"/>
      <c r="T87" s="172"/>
    </row>
    <row r="88" spans="1:20" x14ac:dyDescent="0.2">
      <c r="A88"/>
      <c r="B88" s="11"/>
      <c r="C88"/>
      <c r="D88" s="175"/>
      <c r="E88" s="188"/>
      <c r="F88" s="188"/>
      <c r="G88" s="189"/>
      <c r="H88" s="189"/>
      <c r="I88" s="295"/>
      <c r="T88" s="172"/>
    </row>
    <row r="89" spans="1:20" x14ac:dyDescent="0.2">
      <c r="A89"/>
      <c r="B89" s="11"/>
      <c r="C89"/>
      <c r="D89" s="175"/>
      <c r="E89" s="188"/>
      <c r="F89" s="188"/>
      <c r="G89" s="189"/>
      <c r="H89" s="189"/>
      <c r="I89" s="295"/>
      <c r="T89" s="172"/>
    </row>
    <row r="90" spans="1:20" x14ac:dyDescent="0.2">
      <c r="A90"/>
      <c r="B90" s="11"/>
      <c r="C90"/>
      <c r="D90" s="175"/>
      <c r="E90" s="188"/>
      <c r="F90" s="188"/>
      <c r="G90" s="189"/>
      <c r="H90" s="189"/>
      <c r="I90" s="295"/>
      <c r="T90" s="172"/>
    </row>
    <row r="91" spans="1:20" x14ac:dyDescent="0.2">
      <c r="A91"/>
      <c r="B91" s="11"/>
      <c r="C91"/>
      <c r="D91" s="175"/>
      <c r="E91" s="188"/>
      <c r="F91" s="188"/>
      <c r="G91" s="189"/>
      <c r="H91" s="189"/>
      <c r="I91" s="295"/>
      <c r="T91" s="172"/>
    </row>
    <row r="92" spans="1:20" x14ac:dyDescent="0.2">
      <c r="A92"/>
      <c r="B92" s="11"/>
      <c r="C92"/>
      <c r="D92" s="175"/>
      <c r="E92" s="188"/>
      <c r="F92" s="188"/>
      <c r="G92" s="189"/>
      <c r="H92" s="189"/>
      <c r="I92" s="295"/>
      <c r="T92" s="172"/>
    </row>
    <row r="93" spans="1:20" x14ac:dyDescent="0.2">
      <c r="A93"/>
      <c r="B93" s="11"/>
      <c r="C93"/>
      <c r="D93" s="175"/>
      <c r="E93" s="188"/>
      <c r="F93" s="188"/>
      <c r="G93" s="189"/>
      <c r="H93" s="189"/>
      <c r="I93" s="295"/>
      <c r="T93" s="172"/>
    </row>
    <row r="94" spans="1:20" x14ac:dyDescent="0.2">
      <c r="A94"/>
      <c r="B94" s="11"/>
      <c r="C94"/>
      <c r="D94" s="175"/>
      <c r="E94" s="188"/>
      <c r="F94" s="188"/>
      <c r="G94" s="189"/>
      <c r="H94" s="189"/>
      <c r="I94" s="295"/>
      <c r="T94" s="172"/>
    </row>
    <row r="95" spans="1:20" x14ac:dyDescent="0.2">
      <c r="A95"/>
      <c r="B95" s="11"/>
      <c r="C95"/>
      <c r="D95" s="175"/>
      <c r="E95" s="188"/>
      <c r="F95" s="188"/>
      <c r="G95" s="189"/>
      <c r="H95" s="189"/>
      <c r="I95" s="295"/>
      <c r="T95" s="172"/>
    </row>
    <row r="96" spans="1:20" x14ac:dyDescent="0.2">
      <c r="A96"/>
      <c r="B96" s="11"/>
      <c r="C96"/>
      <c r="D96" s="175"/>
      <c r="E96" s="188"/>
      <c r="F96" s="188"/>
      <c r="G96" s="189"/>
      <c r="H96" s="189"/>
      <c r="I96" s="295"/>
      <c r="T96" s="172"/>
    </row>
    <row r="97" spans="1:20" x14ac:dyDescent="0.2">
      <c r="A97"/>
      <c r="B97" s="11"/>
      <c r="C97"/>
      <c r="D97" s="175"/>
      <c r="E97" s="188"/>
      <c r="F97" s="188"/>
      <c r="G97" s="189"/>
      <c r="H97" s="189"/>
      <c r="I97" s="295"/>
      <c r="T97" s="172"/>
    </row>
    <row r="98" spans="1:20" x14ac:dyDescent="0.2">
      <c r="A98"/>
      <c r="B98" s="11"/>
      <c r="C98"/>
      <c r="D98" s="175"/>
      <c r="E98" s="188"/>
      <c r="F98" s="188"/>
      <c r="G98" s="189"/>
      <c r="H98" s="189"/>
      <c r="I98" s="295"/>
      <c r="T98" s="172"/>
    </row>
    <row r="99" spans="1:20" x14ac:dyDescent="0.2">
      <c r="A99"/>
      <c r="B99" s="11"/>
      <c r="C99"/>
      <c r="D99" s="175"/>
      <c r="E99" s="188"/>
      <c r="F99" s="188"/>
      <c r="G99" s="189"/>
      <c r="H99" s="189"/>
      <c r="I99" s="295"/>
      <c r="T99" s="172"/>
    </row>
    <row r="100" spans="1:20" x14ac:dyDescent="0.2">
      <c r="A100"/>
      <c r="B100" s="11"/>
      <c r="C100"/>
      <c r="D100" s="175"/>
      <c r="E100" s="188"/>
      <c r="F100" s="188"/>
      <c r="G100" s="189"/>
      <c r="H100" s="189"/>
      <c r="I100" s="295"/>
      <c r="T100" s="172"/>
    </row>
    <row r="101" spans="1:20" x14ac:dyDescent="0.2">
      <c r="A101"/>
      <c r="B101" s="11"/>
      <c r="C101"/>
      <c r="D101" s="175"/>
      <c r="E101" s="188"/>
      <c r="F101" s="188"/>
      <c r="G101" s="189"/>
      <c r="H101" s="189"/>
      <c r="I101" s="295"/>
      <c r="T101" s="172"/>
    </row>
    <row r="102" spans="1:20" x14ac:dyDescent="0.2">
      <c r="A102"/>
      <c r="B102" s="11"/>
      <c r="C102"/>
      <c r="D102" s="175"/>
      <c r="E102" s="188"/>
      <c r="F102" s="188"/>
      <c r="G102" s="189"/>
      <c r="H102" s="189"/>
      <c r="I102" s="295"/>
      <c r="T102" s="172"/>
    </row>
    <row r="103" spans="1:20" x14ac:dyDescent="0.2">
      <c r="A103"/>
      <c r="B103" s="11"/>
      <c r="C103"/>
      <c r="D103" s="175"/>
      <c r="E103" s="188"/>
      <c r="F103" s="188"/>
      <c r="G103" s="12"/>
      <c r="H103" s="12"/>
      <c r="I103" s="295"/>
    </row>
    <row r="104" spans="1:20" x14ac:dyDescent="0.2">
      <c r="A104"/>
      <c r="B104" s="11"/>
      <c r="C104"/>
      <c r="D104" s="175"/>
      <c r="E104"/>
      <c r="F104"/>
      <c r="G104" s="189"/>
      <c r="H104" s="189"/>
      <c r="I104" s="295"/>
      <c r="J104" s="293"/>
      <c r="K104" s="293"/>
      <c r="L104" s="293"/>
      <c r="M104" s="293"/>
      <c r="N104" s="293"/>
      <c r="O104" s="293"/>
      <c r="P104" s="293"/>
      <c r="Q104" s="293"/>
      <c r="R104" s="293"/>
      <c r="S104" s="293"/>
      <c r="T104" s="172"/>
    </row>
    <row r="105" spans="1:20" x14ac:dyDescent="0.2">
      <c r="A105"/>
      <c r="B105" s="11"/>
      <c r="C105"/>
      <c r="D105"/>
      <c r="E105"/>
      <c r="F105"/>
      <c r="G105"/>
      <c r="H105"/>
    </row>
    <row r="106" spans="1:20" x14ac:dyDescent="0.2">
      <c r="A106"/>
      <c r="B106" s="11"/>
      <c r="C106"/>
      <c r="D106"/>
      <c r="E106"/>
      <c r="F106"/>
      <c r="G106"/>
      <c r="H106"/>
    </row>
    <row r="107" spans="1:20" x14ac:dyDescent="0.2">
      <c r="A107"/>
      <c r="B107" s="11"/>
      <c r="C107"/>
      <c r="D107"/>
      <c r="E107"/>
      <c r="F107"/>
      <c r="G107"/>
      <c r="H107"/>
    </row>
    <row r="108" spans="1:20" x14ac:dyDescent="0.2">
      <c r="A108"/>
      <c r="B108" s="11"/>
      <c r="C108"/>
      <c r="D108"/>
      <c r="E108"/>
      <c r="F108"/>
      <c r="G108"/>
      <c r="H108"/>
    </row>
    <row r="109" spans="1:20" x14ac:dyDescent="0.2">
      <c r="A109"/>
      <c r="B109" s="11"/>
      <c r="C109"/>
      <c r="D109"/>
      <c r="E109"/>
      <c r="F109"/>
      <c r="G109"/>
      <c r="H109"/>
    </row>
    <row r="110" spans="1:20" x14ac:dyDescent="0.2">
      <c r="A110"/>
      <c r="B110" s="11"/>
      <c r="C110"/>
      <c r="D110"/>
      <c r="E110"/>
      <c r="F110"/>
      <c r="G110"/>
      <c r="H110"/>
    </row>
    <row r="111" spans="1:20" x14ac:dyDescent="0.2">
      <c r="A111"/>
      <c r="B111" s="11"/>
      <c r="C111"/>
      <c r="D111"/>
      <c r="E111"/>
      <c r="F111"/>
      <c r="G111"/>
      <c r="H111"/>
    </row>
    <row r="112" spans="1:20" x14ac:dyDescent="0.2">
      <c r="A112"/>
      <c r="B112" s="11"/>
      <c r="C112"/>
      <c r="D112"/>
      <c r="E112"/>
      <c r="F112"/>
      <c r="G112"/>
      <c r="H112"/>
    </row>
    <row r="113" spans="1:8" x14ac:dyDescent="0.2">
      <c r="A113"/>
      <c r="B113" s="11"/>
      <c r="C113"/>
      <c r="D113"/>
      <c r="E113"/>
      <c r="F113"/>
      <c r="G113"/>
      <c r="H113"/>
    </row>
    <row r="114" spans="1:8" x14ac:dyDescent="0.2">
      <c r="A114"/>
      <c r="B114" s="11"/>
      <c r="C114"/>
      <c r="D114"/>
      <c r="E114"/>
      <c r="F114"/>
      <c r="G114"/>
      <c r="H114"/>
    </row>
    <row r="115" spans="1:8" x14ac:dyDescent="0.2">
      <c r="A115"/>
      <c r="B115" s="11"/>
      <c r="C115"/>
      <c r="D115"/>
      <c r="E115"/>
      <c r="F115"/>
      <c r="G115"/>
      <c r="H115"/>
    </row>
    <row r="116" spans="1:8" x14ac:dyDescent="0.2">
      <c r="A116"/>
      <c r="B116" s="11"/>
      <c r="C116"/>
      <c r="D116"/>
      <c r="E116"/>
      <c r="F116"/>
      <c r="G116"/>
      <c r="H116"/>
    </row>
    <row r="117" spans="1:8" x14ac:dyDescent="0.2">
      <c r="A117"/>
      <c r="B117" s="11"/>
      <c r="C117"/>
      <c r="D117"/>
      <c r="E117"/>
      <c r="F117"/>
      <c r="G117"/>
      <c r="H117"/>
    </row>
    <row r="118" spans="1:8" x14ac:dyDescent="0.2">
      <c r="A118"/>
      <c r="B118" s="11"/>
      <c r="C118"/>
      <c r="D118"/>
      <c r="E118"/>
      <c r="F118"/>
      <c r="G118"/>
      <c r="H118"/>
    </row>
    <row r="119" spans="1:8" x14ac:dyDescent="0.2">
      <c r="A119"/>
      <c r="B119" s="11"/>
      <c r="C119"/>
      <c r="D119"/>
      <c r="E119"/>
      <c r="F119"/>
      <c r="G119"/>
      <c r="H119"/>
    </row>
    <row r="120" spans="1:8" x14ac:dyDescent="0.2">
      <c r="A120"/>
      <c r="B120" s="11"/>
      <c r="C120"/>
      <c r="D120"/>
      <c r="E120"/>
      <c r="F120"/>
      <c r="G120"/>
      <c r="H120"/>
    </row>
    <row r="121" spans="1:8" x14ac:dyDescent="0.2">
      <c r="A121"/>
      <c r="B121" s="11"/>
      <c r="C121"/>
      <c r="D121"/>
      <c r="E121"/>
      <c r="F121"/>
      <c r="G121"/>
      <c r="H121"/>
    </row>
    <row r="122" spans="1:8" x14ac:dyDescent="0.2">
      <c r="A122"/>
      <c r="B122" s="11"/>
      <c r="C122"/>
      <c r="D122"/>
      <c r="E122"/>
      <c r="F122"/>
      <c r="G122"/>
      <c r="H122"/>
    </row>
    <row r="123" spans="1:8" x14ac:dyDescent="0.2">
      <c r="A123"/>
      <c r="B123" s="11"/>
      <c r="C123"/>
      <c r="D123"/>
      <c r="E123"/>
      <c r="F123"/>
      <c r="G123"/>
      <c r="H123"/>
    </row>
    <row r="124" spans="1:8" x14ac:dyDescent="0.2">
      <c r="A124"/>
      <c r="B124" s="11"/>
      <c r="C124"/>
      <c r="D124"/>
      <c r="E124"/>
      <c r="F124"/>
      <c r="G124"/>
      <c r="H124"/>
    </row>
    <row r="125" spans="1:8" x14ac:dyDescent="0.2">
      <c r="A125"/>
      <c r="B125" s="11"/>
      <c r="C125"/>
      <c r="D125"/>
      <c r="E125"/>
      <c r="F125"/>
      <c r="G125"/>
      <c r="H125"/>
    </row>
    <row r="126" spans="1:8" x14ac:dyDescent="0.2">
      <c r="A126"/>
      <c r="B126" s="11"/>
      <c r="C126"/>
      <c r="D126"/>
      <c r="E126"/>
      <c r="F126"/>
      <c r="G126"/>
      <c r="H126"/>
    </row>
    <row r="127" spans="1:8" x14ac:dyDescent="0.2">
      <c r="A127"/>
      <c r="B127" s="11"/>
      <c r="C127"/>
      <c r="D127"/>
      <c r="E127"/>
      <c r="F127"/>
      <c r="G127"/>
      <c r="H127"/>
    </row>
    <row r="128" spans="1:8" x14ac:dyDescent="0.2">
      <c r="A128"/>
      <c r="B128" s="11"/>
      <c r="C128"/>
      <c r="D128"/>
      <c r="E128"/>
      <c r="F128"/>
      <c r="G128"/>
      <c r="H128"/>
    </row>
    <row r="129" spans="1:8" x14ac:dyDescent="0.2">
      <c r="A129"/>
      <c r="B129" s="11"/>
      <c r="C129"/>
      <c r="D129"/>
      <c r="E129"/>
      <c r="F129"/>
      <c r="G129"/>
      <c r="H129"/>
    </row>
    <row r="130" spans="1:8" x14ac:dyDescent="0.2">
      <c r="A130"/>
      <c r="B130" s="11"/>
      <c r="C130"/>
      <c r="D130"/>
      <c r="E130"/>
      <c r="F130"/>
      <c r="G130"/>
      <c r="H130"/>
    </row>
    <row r="131" spans="1:8" x14ac:dyDescent="0.2">
      <c r="A131"/>
      <c r="B131" s="11"/>
      <c r="C131"/>
      <c r="D131"/>
      <c r="E131"/>
      <c r="F131"/>
      <c r="G131"/>
      <c r="H131"/>
    </row>
    <row r="132" spans="1:8" x14ac:dyDescent="0.2">
      <c r="A132"/>
      <c r="B132" s="11"/>
      <c r="C132"/>
      <c r="D132"/>
      <c r="E132"/>
      <c r="F132"/>
      <c r="G132"/>
      <c r="H132"/>
    </row>
    <row r="133" spans="1:8" x14ac:dyDescent="0.2">
      <c r="A133"/>
      <c r="B133" s="11"/>
      <c r="C133"/>
      <c r="D133"/>
      <c r="E133"/>
      <c r="F133"/>
      <c r="G133"/>
      <c r="H133"/>
    </row>
    <row r="134" spans="1:8" x14ac:dyDescent="0.2">
      <c r="A134"/>
      <c r="B134" s="11"/>
      <c r="C134"/>
      <c r="D134"/>
      <c r="E134"/>
      <c r="F134"/>
      <c r="G134"/>
      <c r="H134"/>
    </row>
    <row r="135" spans="1:8" x14ac:dyDescent="0.2">
      <c r="A135"/>
      <c r="B135" s="11"/>
      <c r="C135"/>
      <c r="D135"/>
      <c r="E135"/>
      <c r="F135"/>
      <c r="G135"/>
      <c r="H135"/>
    </row>
    <row r="136" spans="1:8" x14ac:dyDescent="0.2">
      <c r="A136"/>
      <c r="B136" s="11"/>
      <c r="C136"/>
      <c r="D136"/>
      <c r="E136"/>
      <c r="F136"/>
      <c r="G136"/>
      <c r="H136"/>
    </row>
    <row r="137" spans="1:8" x14ac:dyDescent="0.2">
      <c r="A137"/>
      <c r="B137" s="11"/>
      <c r="C137"/>
      <c r="D137"/>
      <c r="E137"/>
      <c r="F137"/>
      <c r="G137"/>
      <c r="H137"/>
    </row>
    <row r="138" spans="1:8" x14ac:dyDescent="0.2">
      <c r="A138"/>
      <c r="B138" s="11"/>
      <c r="C138"/>
      <c r="D138"/>
      <c r="E138"/>
      <c r="F138"/>
      <c r="G138"/>
      <c r="H138"/>
    </row>
    <row r="139" spans="1:8" x14ac:dyDescent="0.2">
      <c r="A139"/>
      <c r="B139" s="11"/>
      <c r="C139"/>
      <c r="D139"/>
      <c r="E139"/>
      <c r="F139"/>
      <c r="G139"/>
      <c r="H139"/>
    </row>
    <row r="140" spans="1:8" x14ac:dyDescent="0.2">
      <c r="A140"/>
      <c r="B140" s="11"/>
      <c r="C140"/>
      <c r="D140"/>
      <c r="E140"/>
      <c r="F140"/>
      <c r="G140"/>
      <c r="H140"/>
    </row>
    <row r="141" spans="1:8" x14ac:dyDescent="0.2">
      <c r="A141"/>
      <c r="B141" s="11"/>
      <c r="C141"/>
      <c r="D141"/>
      <c r="E141"/>
      <c r="F141"/>
      <c r="G141"/>
      <c r="H141"/>
    </row>
    <row r="142" spans="1:8" x14ac:dyDescent="0.2">
      <c r="A142"/>
      <c r="B142" s="11"/>
      <c r="C142"/>
      <c r="D142"/>
      <c r="E142"/>
      <c r="F142"/>
      <c r="G142"/>
      <c r="H142"/>
    </row>
    <row r="143" spans="1:8" x14ac:dyDescent="0.2">
      <c r="A143"/>
      <c r="B143" s="11"/>
      <c r="C143"/>
      <c r="D143"/>
      <c r="E143"/>
      <c r="F143"/>
      <c r="G143"/>
      <c r="H143"/>
    </row>
    <row r="144" spans="1:8" x14ac:dyDescent="0.2">
      <c r="A144"/>
      <c r="B144" s="11"/>
      <c r="C144"/>
      <c r="D144"/>
      <c r="E144"/>
      <c r="F144"/>
      <c r="G144"/>
      <c r="H144"/>
    </row>
    <row r="145" spans="1:8" x14ac:dyDescent="0.2">
      <c r="A145"/>
      <c r="B145" s="11"/>
      <c r="C145"/>
      <c r="D145"/>
      <c r="E145"/>
      <c r="F145"/>
      <c r="G145"/>
      <c r="H145"/>
    </row>
    <row r="146" spans="1:8" x14ac:dyDescent="0.2">
      <c r="A146"/>
      <c r="B146" s="11"/>
      <c r="C146"/>
      <c r="D146"/>
      <c r="E146"/>
      <c r="F146"/>
      <c r="G146"/>
      <c r="H146"/>
    </row>
    <row r="147" spans="1:8" x14ac:dyDescent="0.2">
      <c r="A147"/>
      <c r="B147" s="11"/>
      <c r="C147"/>
      <c r="D147"/>
      <c r="E147"/>
      <c r="F147"/>
      <c r="G147"/>
      <c r="H147"/>
    </row>
    <row r="148" spans="1:8" x14ac:dyDescent="0.2">
      <c r="A148"/>
      <c r="B148" s="11"/>
      <c r="C148"/>
      <c r="D148"/>
      <c r="E148"/>
      <c r="F148"/>
      <c r="G148"/>
      <c r="H148"/>
    </row>
    <row r="149" spans="1:8" x14ac:dyDescent="0.2">
      <c r="A149"/>
      <c r="B149" s="11"/>
      <c r="C149"/>
      <c r="D149"/>
      <c r="E149"/>
      <c r="F149"/>
      <c r="G149"/>
      <c r="H149"/>
    </row>
    <row r="150" spans="1:8" x14ac:dyDescent="0.2">
      <c r="A150"/>
      <c r="B150" s="11"/>
      <c r="C150"/>
      <c r="D150"/>
      <c r="E150"/>
      <c r="F150"/>
      <c r="G150"/>
      <c r="H150"/>
    </row>
    <row r="151" spans="1:8" x14ac:dyDescent="0.2">
      <c r="A151"/>
      <c r="B151" s="11"/>
      <c r="C151"/>
      <c r="D151"/>
      <c r="E151"/>
      <c r="F151"/>
      <c r="G151"/>
      <c r="H151"/>
    </row>
    <row r="152" spans="1:8" x14ac:dyDescent="0.2">
      <c r="A152"/>
      <c r="B152" s="11"/>
      <c r="C152"/>
      <c r="D152"/>
      <c r="E152"/>
      <c r="F152"/>
      <c r="G152"/>
      <c r="H152"/>
    </row>
    <row r="153" spans="1:8" x14ac:dyDescent="0.2">
      <c r="A153"/>
      <c r="B153" s="11"/>
      <c r="C153"/>
      <c r="D153"/>
      <c r="E153"/>
      <c r="F153"/>
      <c r="G153"/>
      <c r="H153"/>
    </row>
    <row r="154" spans="1:8" x14ac:dyDescent="0.2">
      <c r="A154"/>
      <c r="B154" s="11"/>
      <c r="C154"/>
      <c r="D154"/>
      <c r="E154"/>
      <c r="F154"/>
      <c r="G154"/>
      <c r="H154"/>
    </row>
    <row r="155" spans="1:8" x14ac:dyDescent="0.2">
      <c r="A155"/>
      <c r="B155" s="11"/>
      <c r="C155"/>
      <c r="D155"/>
      <c r="E155"/>
      <c r="F155"/>
      <c r="G155"/>
      <c r="H155"/>
    </row>
    <row r="156" spans="1:8" x14ac:dyDescent="0.2">
      <c r="A156"/>
      <c r="B156" s="11"/>
      <c r="C156"/>
      <c r="D156"/>
      <c r="E156"/>
      <c r="F156"/>
      <c r="G156"/>
      <c r="H156"/>
    </row>
    <row r="157" spans="1:8" x14ac:dyDescent="0.2">
      <c r="A157"/>
      <c r="B157" s="11"/>
      <c r="C157"/>
      <c r="D157"/>
      <c r="E157"/>
      <c r="F157"/>
      <c r="G157"/>
      <c r="H157"/>
    </row>
    <row r="158" spans="1:8" x14ac:dyDescent="0.2">
      <c r="A158"/>
      <c r="B158" s="11"/>
      <c r="C158"/>
      <c r="D158"/>
      <c r="E158"/>
      <c r="F158"/>
      <c r="G158"/>
      <c r="H158"/>
    </row>
    <row r="159" spans="1:8" x14ac:dyDescent="0.2">
      <c r="A159"/>
      <c r="B159" s="11"/>
      <c r="C159"/>
      <c r="D159"/>
      <c r="E159"/>
      <c r="F159"/>
      <c r="G159"/>
      <c r="H159"/>
    </row>
    <row r="160" spans="1:8" x14ac:dyDescent="0.2">
      <c r="A160"/>
      <c r="B160" s="11"/>
      <c r="C160"/>
      <c r="D160"/>
      <c r="E160"/>
      <c r="F160"/>
      <c r="G160"/>
      <c r="H160"/>
    </row>
    <row r="161" spans="1:8" x14ac:dyDescent="0.2">
      <c r="A161"/>
      <c r="B161" s="11"/>
      <c r="C161"/>
      <c r="D161"/>
      <c r="E161"/>
      <c r="F161"/>
      <c r="G161"/>
      <c r="H161"/>
    </row>
    <row r="162" spans="1:8" x14ac:dyDescent="0.2">
      <c r="A162"/>
      <c r="B162" s="11"/>
      <c r="C162"/>
      <c r="D162"/>
      <c r="E162"/>
      <c r="F162"/>
      <c r="G162"/>
      <c r="H162"/>
    </row>
    <row r="163" spans="1:8" x14ac:dyDescent="0.2">
      <c r="A163"/>
      <c r="B163" s="11"/>
      <c r="C163"/>
      <c r="D163"/>
      <c r="E163"/>
      <c r="F163"/>
      <c r="G163"/>
      <c r="H163"/>
    </row>
    <row r="164" spans="1:8" x14ac:dyDescent="0.2">
      <c r="A164"/>
      <c r="B164" s="11"/>
      <c r="C164"/>
      <c r="D164"/>
      <c r="E164"/>
      <c r="F164"/>
      <c r="G164"/>
      <c r="H164"/>
    </row>
    <row r="165" spans="1:8" x14ac:dyDescent="0.2">
      <c r="A165"/>
      <c r="B165" s="11"/>
      <c r="C165"/>
      <c r="D165"/>
      <c r="E165"/>
      <c r="F165"/>
      <c r="G165"/>
      <c r="H165"/>
    </row>
    <row r="166" spans="1:8" x14ac:dyDescent="0.2">
      <c r="A166"/>
      <c r="B166" s="11"/>
      <c r="C166"/>
      <c r="D166"/>
      <c r="E166"/>
      <c r="F166"/>
      <c r="G166"/>
      <c r="H166"/>
    </row>
    <row r="167" spans="1:8" x14ac:dyDescent="0.2">
      <c r="A167"/>
      <c r="B167" s="11"/>
      <c r="C167"/>
      <c r="D167"/>
      <c r="E167"/>
      <c r="F167"/>
      <c r="G167"/>
      <c r="H167"/>
    </row>
    <row r="168" spans="1:8" x14ac:dyDescent="0.2">
      <c r="A168"/>
      <c r="B168" s="11"/>
      <c r="C168"/>
      <c r="D168"/>
      <c r="E168"/>
      <c r="F168"/>
      <c r="G168"/>
      <c r="H168"/>
    </row>
    <row r="169" spans="1:8" x14ac:dyDescent="0.2">
      <c r="A169"/>
      <c r="B169" s="11"/>
      <c r="C169"/>
      <c r="D169"/>
      <c r="E169"/>
      <c r="F169"/>
      <c r="G169"/>
      <c r="H169"/>
    </row>
    <row r="170" spans="1:8" x14ac:dyDescent="0.2">
      <c r="A170"/>
      <c r="B170" s="11"/>
      <c r="C170"/>
      <c r="D170"/>
      <c r="E170"/>
      <c r="F170"/>
      <c r="G170"/>
      <c r="H170"/>
    </row>
    <row r="171" spans="1:8" x14ac:dyDescent="0.2">
      <c r="A171"/>
      <c r="B171" s="11"/>
      <c r="C171"/>
      <c r="D171"/>
      <c r="E171"/>
      <c r="F171"/>
      <c r="G171"/>
      <c r="H171"/>
    </row>
    <row r="172" spans="1:8" x14ac:dyDescent="0.2">
      <c r="A172"/>
      <c r="B172" s="11"/>
      <c r="C172"/>
      <c r="D172"/>
      <c r="E172"/>
      <c r="F172"/>
      <c r="G172"/>
      <c r="H172"/>
    </row>
    <row r="173" spans="1:8" x14ac:dyDescent="0.2">
      <c r="A173"/>
      <c r="B173" s="11"/>
      <c r="C173"/>
      <c r="D173"/>
      <c r="E173"/>
      <c r="F173"/>
      <c r="G173"/>
      <c r="H173"/>
    </row>
    <row r="174" spans="1:8" x14ac:dyDescent="0.2">
      <c r="A174"/>
      <c r="B174" s="11"/>
      <c r="C174"/>
      <c r="D174"/>
      <c r="E174"/>
      <c r="F174"/>
      <c r="G174"/>
      <c r="H174"/>
    </row>
    <row r="175" spans="1:8" x14ac:dyDescent="0.2">
      <c r="A175"/>
      <c r="B175" s="11"/>
      <c r="C175"/>
      <c r="D175"/>
      <c r="E175"/>
      <c r="F175"/>
      <c r="G175"/>
      <c r="H175"/>
    </row>
    <row r="176" spans="1:8" x14ac:dyDescent="0.2">
      <c r="A176"/>
      <c r="B176" s="11"/>
      <c r="C176"/>
      <c r="D176"/>
      <c r="E176"/>
      <c r="F176"/>
      <c r="G176"/>
      <c r="H176"/>
    </row>
    <row r="177" spans="1:8" x14ac:dyDescent="0.2">
      <c r="A177"/>
      <c r="B177" s="11"/>
      <c r="C177"/>
      <c r="D177"/>
      <c r="E177"/>
      <c r="F177"/>
      <c r="G177"/>
      <c r="H177"/>
    </row>
    <row r="178" spans="1:8" x14ac:dyDescent="0.2">
      <c r="A178"/>
      <c r="B178" s="11"/>
      <c r="C178"/>
      <c r="D178"/>
      <c r="E178"/>
      <c r="F178"/>
      <c r="G178"/>
      <c r="H178"/>
    </row>
    <row r="179" spans="1:8" x14ac:dyDescent="0.2">
      <c r="A179"/>
      <c r="B179" s="11"/>
      <c r="C179"/>
      <c r="D179"/>
      <c r="E179"/>
      <c r="F179"/>
      <c r="G179"/>
      <c r="H179"/>
    </row>
    <row r="180" spans="1:8" x14ac:dyDescent="0.2">
      <c r="A180"/>
      <c r="B180" s="11"/>
      <c r="C180"/>
      <c r="D180"/>
      <c r="E180"/>
      <c r="F180"/>
      <c r="G180"/>
      <c r="H180"/>
    </row>
    <row r="181" spans="1:8" x14ac:dyDescent="0.2">
      <c r="A181"/>
      <c r="B181" s="11"/>
      <c r="C181"/>
      <c r="D181"/>
      <c r="E181"/>
      <c r="F181"/>
      <c r="G181"/>
      <c r="H181"/>
    </row>
    <row r="182" spans="1:8" x14ac:dyDescent="0.2">
      <c r="A182"/>
      <c r="B182" s="11"/>
      <c r="C182"/>
      <c r="D182"/>
      <c r="E182"/>
      <c r="F182"/>
      <c r="G182"/>
      <c r="H182"/>
    </row>
    <row r="183" spans="1:8" x14ac:dyDescent="0.2">
      <c r="A183"/>
      <c r="B183" s="11"/>
      <c r="C183"/>
      <c r="D183"/>
      <c r="E183"/>
      <c r="F183"/>
      <c r="G183"/>
      <c r="H183"/>
    </row>
    <row r="184" spans="1:8" x14ac:dyDescent="0.2">
      <c r="A184"/>
      <c r="B184" s="11"/>
      <c r="C184"/>
      <c r="D184"/>
      <c r="E184"/>
      <c r="F184"/>
      <c r="G184"/>
      <c r="H184"/>
    </row>
    <row r="185" spans="1:8" x14ac:dyDescent="0.2">
      <c r="A185"/>
      <c r="B185" s="11"/>
      <c r="C185"/>
      <c r="D185"/>
      <c r="E185"/>
      <c r="F185"/>
      <c r="G185"/>
      <c r="H185"/>
    </row>
    <row r="186" spans="1:8" x14ac:dyDescent="0.2">
      <c r="A186"/>
      <c r="B186" s="11"/>
      <c r="C186"/>
      <c r="D186"/>
      <c r="E186"/>
      <c r="F186"/>
      <c r="G186"/>
      <c r="H186"/>
    </row>
    <row r="187" spans="1:8" x14ac:dyDescent="0.2">
      <c r="A187"/>
      <c r="B187" s="11"/>
      <c r="C187"/>
      <c r="D187"/>
      <c r="E187"/>
      <c r="F187"/>
      <c r="G187"/>
      <c r="H187"/>
    </row>
    <row r="188" spans="1:8" x14ac:dyDescent="0.2">
      <c r="A188"/>
      <c r="B188" s="11"/>
      <c r="C188"/>
      <c r="D188"/>
      <c r="E188"/>
      <c r="F188"/>
      <c r="G188"/>
      <c r="H188"/>
    </row>
    <row r="189" spans="1:8" x14ac:dyDescent="0.2">
      <c r="A189"/>
      <c r="B189" s="11"/>
      <c r="C189"/>
      <c r="D189"/>
      <c r="E189"/>
      <c r="F189"/>
      <c r="G189"/>
      <c r="H189"/>
    </row>
    <row r="190" spans="1:8" x14ac:dyDescent="0.2">
      <c r="A190"/>
      <c r="B190" s="11"/>
      <c r="C190"/>
      <c r="D190"/>
      <c r="E190"/>
      <c r="F190"/>
      <c r="G190"/>
      <c r="H190"/>
    </row>
    <row r="191" spans="1:8" x14ac:dyDescent="0.2">
      <c r="A191"/>
      <c r="B191" s="11"/>
      <c r="C191"/>
      <c r="D191"/>
      <c r="E191"/>
      <c r="F191"/>
      <c r="G191"/>
      <c r="H191"/>
    </row>
    <row r="192" spans="1:8" x14ac:dyDescent="0.2">
      <c r="A192"/>
      <c r="B192" s="11"/>
      <c r="C192"/>
      <c r="D192"/>
      <c r="E192"/>
      <c r="F192"/>
      <c r="G192"/>
      <c r="H192"/>
    </row>
    <row r="193" spans="1:8" x14ac:dyDescent="0.2">
      <c r="A193"/>
      <c r="B193" s="11"/>
      <c r="C193"/>
      <c r="D193"/>
      <c r="E193"/>
      <c r="F193"/>
      <c r="G193"/>
      <c r="H193"/>
    </row>
    <row r="194" spans="1:8" x14ac:dyDescent="0.2">
      <c r="A194"/>
      <c r="B194" s="11"/>
      <c r="C194"/>
      <c r="D194"/>
      <c r="E194"/>
      <c r="F194"/>
      <c r="G194"/>
      <c r="H194"/>
    </row>
    <row r="195" spans="1:8" x14ac:dyDescent="0.2">
      <c r="A195"/>
      <c r="B195" s="11"/>
      <c r="C195"/>
      <c r="D195"/>
      <c r="E195"/>
      <c r="F195"/>
      <c r="G195"/>
      <c r="H195"/>
    </row>
    <row r="196" spans="1:8" x14ac:dyDescent="0.2">
      <c r="A196"/>
      <c r="B196" s="11"/>
      <c r="C196"/>
      <c r="D196"/>
      <c r="E196"/>
      <c r="F196"/>
      <c r="G196"/>
      <c r="H196"/>
    </row>
    <row r="197" spans="1:8" x14ac:dyDescent="0.2">
      <c r="A197"/>
      <c r="B197" s="11"/>
      <c r="C197"/>
      <c r="D197"/>
      <c r="E197"/>
      <c r="F197"/>
      <c r="G197"/>
      <c r="H197"/>
    </row>
    <row r="198" spans="1:8" x14ac:dyDescent="0.2">
      <c r="A198"/>
      <c r="B198" s="11"/>
      <c r="C198"/>
      <c r="D198"/>
      <c r="E198"/>
      <c r="F198"/>
      <c r="G198"/>
      <c r="H198"/>
    </row>
    <row r="199" spans="1:8" x14ac:dyDescent="0.2">
      <c r="A199"/>
      <c r="B199" s="11"/>
      <c r="C199"/>
      <c r="D199"/>
      <c r="E199"/>
      <c r="F199"/>
      <c r="G199"/>
      <c r="H199"/>
    </row>
    <row r="200" spans="1:8" x14ac:dyDescent="0.2">
      <c r="A200"/>
      <c r="B200" s="11"/>
      <c r="C200"/>
      <c r="D200"/>
      <c r="E200"/>
      <c r="F200"/>
      <c r="G200"/>
      <c r="H200"/>
    </row>
    <row r="201" spans="1:8" x14ac:dyDescent="0.2">
      <c r="A201"/>
      <c r="B201" s="11"/>
      <c r="C201"/>
      <c r="D201"/>
      <c r="E201"/>
      <c r="F201"/>
      <c r="G201"/>
      <c r="H201"/>
    </row>
    <row r="202" spans="1:8" x14ac:dyDescent="0.2">
      <c r="A202"/>
      <c r="B202" s="11"/>
      <c r="C202"/>
      <c r="D202"/>
      <c r="E202"/>
      <c r="F202"/>
      <c r="G202"/>
      <c r="H202"/>
    </row>
    <row r="203" spans="1:8" x14ac:dyDescent="0.2">
      <c r="A203"/>
      <c r="B203" s="11"/>
      <c r="C203"/>
      <c r="D203"/>
      <c r="E203"/>
      <c r="F203"/>
      <c r="G203"/>
      <c r="H203"/>
    </row>
    <row r="204" spans="1:8" x14ac:dyDescent="0.2">
      <c r="A204"/>
      <c r="B204" s="11"/>
      <c r="C204"/>
      <c r="D204"/>
      <c r="E204"/>
      <c r="F204"/>
      <c r="G204"/>
      <c r="H204"/>
    </row>
    <row r="205" spans="1:8" x14ac:dyDescent="0.2">
      <c r="A205"/>
      <c r="B205" s="11"/>
      <c r="C205"/>
      <c r="D205"/>
      <c r="E205"/>
      <c r="F205"/>
      <c r="G205"/>
      <c r="H205"/>
    </row>
    <row r="206" spans="1:8" x14ac:dyDescent="0.2">
      <c r="A206"/>
      <c r="B206" s="11"/>
      <c r="C206"/>
      <c r="D206"/>
      <c r="E206"/>
      <c r="F206"/>
      <c r="G206"/>
      <c r="H206"/>
    </row>
    <row r="207" spans="1:8" x14ac:dyDescent="0.2">
      <c r="A207"/>
      <c r="B207" s="11"/>
      <c r="C207"/>
      <c r="D207"/>
      <c r="E207"/>
      <c r="F207"/>
      <c r="G207"/>
      <c r="H207"/>
    </row>
    <row r="208" spans="1:8" x14ac:dyDescent="0.2">
      <c r="A208"/>
      <c r="B208" s="11"/>
      <c r="C208"/>
      <c r="D208"/>
      <c r="E208"/>
      <c r="F208"/>
      <c r="G208"/>
      <c r="H208"/>
    </row>
    <row r="209" spans="1:8" x14ac:dyDescent="0.2">
      <c r="A209"/>
      <c r="B209" s="11"/>
      <c r="C209"/>
      <c r="D209"/>
      <c r="E209"/>
      <c r="F209"/>
      <c r="G209"/>
      <c r="H209"/>
    </row>
    <row r="210" spans="1:8" x14ac:dyDescent="0.2">
      <c r="A210"/>
      <c r="B210" s="11"/>
      <c r="C210"/>
      <c r="D210"/>
      <c r="E210"/>
      <c r="F210"/>
      <c r="G210"/>
      <c r="H210"/>
    </row>
    <row r="211" spans="1:8" x14ac:dyDescent="0.2">
      <c r="A211"/>
      <c r="B211" s="11"/>
      <c r="C211"/>
      <c r="D211"/>
      <c r="E211"/>
      <c r="F211"/>
      <c r="G211"/>
      <c r="H211"/>
    </row>
    <row r="212" spans="1:8" x14ac:dyDescent="0.2">
      <c r="A212"/>
      <c r="B212" s="11"/>
      <c r="C212"/>
      <c r="D212"/>
      <c r="E212"/>
      <c r="F212"/>
      <c r="G212"/>
      <c r="H212"/>
    </row>
    <row r="213" spans="1:8" x14ac:dyDescent="0.2">
      <c r="A213"/>
      <c r="B213" s="11"/>
      <c r="C213"/>
      <c r="D213"/>
      <c r="E213"/>
      <c r="F213"/>
      <c r="G213"/>
      <c r="H213"/>
    </row>
    <row r="214" spans="1:8" x14ac:dyDescent="0.2">
      <c r="A214"/>
      <c r="B214" s="11"/>
      <c r="C214"/>
      <c r="D214"/>
      <c r="E214"/>
      <c r="F214"/>
      <c r="G214"/>
      <c r="H214"/>
    </row>
    <row r="215" spans="1:8" x14ac:dyDescent="0.2">
      <c r="A215"/>
      <c r="B215" s="11"/>
      <c r="C215"/>
      <c r="D215"/>
      <c r="E215"/>
      <c r="F215"/>
      <c r="G215"/>
      <c r="H215"/>
    </row>
    <row r="216" spans="1:8" x14ac:dyDescent="0.2">
      <c r="A216"/>
      <c r="B216" s="11"/>
      <c r="C216"/>
      <c r="D216"/>
      <c r="E216"/>
      <c r="F216"/>
      <c r="G216"/>
      <c r="H216"/>
    </row>
    <row r="217" spans="1:8" x14ac:dyDescent="0.2">
      <c r="A217"/>
      <c r="B217" s="11"/>
      <c r="C217"/>
      <c r="D217"/>
      <c r="E217"/>
      <c r="F217"/>
      <c r="G217"/>
      <c r="H217"/>
    </row>
    <row r="218" spans="1:8" x14ac:dyDescent="0.2">
      <c r="A218"/>
      <c r="B218" s="11"/>
      <c r="C218"/>
      <c r="D218"/>
      <c r="E218"/>
      <c r="F218"/>
      <c r="G218"/>
      <c r="H218"/>
    </row>
    <row r="219" spans="1:8" x14ac:dyDescent="0.2">
      <c r="A219"/>
      <c r="B219" s="11"/>
      <c r="C219"/>
      <c r="D219"/>
      <c r="E219"/>
      <c r="F219"/>
      <c r="G219"/>
      <c r="H219"/>
    </row>
    <row r="220" spans="1:8" x14ac:dyDescent="0.2">
      <c r="A220"/>
      <c r="B220" s="11"/>
      <c r="C220"/>
      <c r="D220"/>
      <c r="E220"/>
      <c r="F220"/>
      <c r="G220"/>
      <c r="H220"/>
    </row>
    <row r="221" spans="1:8" x14ac:dyDescent="0.2">
      <c r="A221"/>
      <c r="B221" s="11"/>
      <c r="C221"/>
      <c r="D221"/>
      <c r="E221"/>
      <c r="F221"/>
      <c r="G221"/>
      <c r="H221"/>
    </row>
    <row r="222" spans="1:8" x14ac:dyDescent="0.2">
      <c r="A222"/>
      <c r="B222" s="11"/>
      <c r="C222"/>
      <c r="D222"/>
      <c r="E222"/>
      <c r="F222"/>
      <c r="G222"/>
      <c r="H222"/>
    </row>
    <row r="223" spans="1:8" x14ac:dyDescent="0.2">
      <c r="A223"/>
      <c r="B223" s="11"/>
      <c r="C223"/>
      <c r="D223"/>
      <c r="E223"/>
      <c r="F223"/>
      <c r="G223"/>
      <c r="H223"/>
    </row>
    <row r="224" spans="1:8" x14ac:dyDescent="0.2">
      <c r="A224"/>
      <c r="B224" s="11"/>
      <c r="C224"/>
      <c r="D224"/>
      <c r="E224"/>
      <c r="F224"/>
      <c r="G224"/>
      <c r="H224"/>
    </row>
    <row r="225" spans="1:8" x14ac:dyDescent="0.2">
      <c r="A225"/>
      <c r="B225" s="11"/>
      <c r="C225"/>
      <c r="D225"/>
      <c r="E225"/>
      <c r="F225"/>
      <c r="G225"/>
      <c r="H225"/>
    </row>
    <row r="226" spans="1:8" x14ac:dyDescent="0.2">
      <c r="A226"/>
      <c r="B226" s="11"/>
      <c r="C226"/>
      <c r="D226"/>
      <c r="E226"/>
      <c r="F226"/>
      <c r="G226"/>
      <c r="H226"/>
    </row>
    <row r="227" spans="1:8" x14ac:dyDescent="0.2">
      <c r="A227"/>
      <c r="B227" s="11"/>
      <c r="C227"/>
      <c r="D227"/>
      <c r="E227"/>
      <c r="F227"/>
      <c r="G227"/>
      <c r="H227"/>
    </row>
    <row r="228" spans="1:8" x14ac:dyDescent="0.2">
      <c r="A228"/>
      <c r="B228" s="11"/>
      <c r="C228"/>
      <c r="D228"/>
      <c r="E228"/>
      <c r="F228"/>
      <c r="G228"/>
      <c r="H228"/>
    </row>
    <row r="229" spans="1:8" x14ac:dyDescent="0.2">
      <c r="A229"/>
      <c r="B229" s="11"/>
      <c r="C229"/>
      <c r="D229"/>
      <c r="E229"/>
      <c r="F229"/>
      <c r="G229"/>
      <c r="H229"/>
    </row>
    <row r="230" spans="1:8" x14ac:dyDescent="0.2">
      <c r="A230"/>
      <c r="B230" s="11"/>
      <c r="C230"/>
      <c r="D230"/>
      <c r="E230"/>
      <c r="F230"/>
      <c r="G230"/>
      <c r="H230"/>
    </row>
    <row r="231" spans="1:8" x14ac:dyDescent="0.2">
      <c r="A231"/>
      <c r="B231" s="11"/>
      <c r="C231"/>
      <c r="D231"/>
      <c r="E231"/>
      <c r="F231"/>
      <c r="G231"/>
      <c r="H231"/>
    </row>
    <row r="232" spans="1:8" x14ac:dyDescent="0.2">
      <c r="A232"/>
      <c r="B232" s="11"/>
      <c r="C232"/>
      <c r="D232"/>
      <c r="E232"/>
      <c r="F232"/>
      <c r="G232"/>
      <c r="H232"/>
    </row>
    <row r="233" spans="1:8" x14ac:dyDescent="0.2">
      <c r="A233"/>
      <c r="B233" s="11"/>
      <c r="C233"/>
      <c r="D233"/>
      <c r="E233"/>
      <c r="F233"/>
      <c r="G233"/>
      <c r="H233"/>
    </row>
    <row r="234" spans="1:8" x14ac:dyDescent="0.2">
      <c r="A234"/>
      <c r="B234" s="11"/>
      <c r="C234"/>
      <c r="D234"/>
      <c r="E234"/>
      <c r="F234"/>
      <c r="G234"/>
      <c r="H234"/>
    </row>
    <row r="235" spans="1:8" x14ac:dyDescent="0.2">
      <c r="A235"/>
      <c r="B235" s="11"/>
      <c r="C235"/>
      <c r="D235"/>
      <c r="E235"/>
      <c r="F235"/>
      <c r="G235"/>
      <c r="H235"/>
    </row>
    <row r="236" spans="1:8" x14ac:dyDescent="0.2">
      <c r="A236"/>
      <c r="B236" s="11"/>
      <c r="C236"/>
      <c r="D236"/>
      <c r="E236"/>
      <c r="F236"/>
      <c r="G236"/>
      <c r="H236"/>
    </row>
    <row r="237" spans="1:8" x14ac:dyDescent="0.2">
      <c r="A237"/>
      <c r="B237" s="11"/>
      <c r="C237"/>
      <c r="D237"/>
      <c r="E237"/>
      <c r="F237"/>
      <c r="G237"/>
      <c r="H237"/>
    </row>
    <row r="238" spans="1:8" x14ac:dyDescent="0.2">
      <c r="A238"/>
      <c r="B238" s="11"/>
      <c r="C238"/>
      <c r="D238"/>
      <c r="E238"/>
      <c r="F238"/>
      <c r="G238"/>
      <c r="H238"/>
    </row>
    <row r="239" spans="1:8" x14ac:dyDescent="0.2">
      <c r="A239"/>
      <c r="B239" s="11"/>
      <c r="C239"/>
      <c r="D239"/>
      <c r="E239"/>
      <c r="F239"/>
      <c r="G239"/>
      <c r="H239"/>
    </row>
    <row r="240" spans="1:8" x14ac:dyDescent="0.2">
      <c r="A240"/>
      <c r="B240" s="11"/>
      <c r="C240"/>
      <c r="D240"/>
      <c r="E240"/>
      <c r="F240"/>
      <c r="G240"/>
      <c r="H240"/>
    </row>
    <row r="241" spans="1:8" x14ac:dyDescent="0.2">
      <c r="A241"/>
      <c r="B241" s="11"/>
      <c r="C241"/>
      <c r="D241"/>
      <c r="E241"/>
      <c r="F241"/>
      <c r="G241"/>
      <c r="H241"/>
    </row>
    <row r="242" spans="1:8" x14ac:dyDescent="0.2">
      <c r="A242"/>
      <c r="B242" s="11"/>
      <c r="C242"/>
      <c r="D242"/>
      <c r="E242"/>
      <c r="F242"/>
      <c r="G242"/>
      <c r="H242"/>
    </row>
    <row r="243" spans="1:8" x14ac:dyDescent="0.2">
      <c r="A243"/>
      <c r="B243" s="11"/>
      <c r="C243"/>
      <c r="D243"/>
      <c r="E243"/>
      <c r="F243"/>
      <c r="G243"/>
      <c r="H243"/>
    </row>
    <row r="244" spans="1:8" x14ac:dyDescent="0.2">
      <c r="A244"/>
      <c r="B244" s="11"/>
      <c r="C244"/>
      <c r="D244"/>
      <c r="E244"/>
      <c r="F244"/>
      <c r="G244"/>
      <c r="H244"/>
    </row>
    <row r="245" spans="1:8" x14ac:dyDescent="0.2">
      <c r="A245"/>
      <c r="B245" s="11"/>
      <c r="C245"/>
      <c r="D245"/>
      <c r="E245"/>
      <c r="F245"/>
      <c r="G245"/>
      <c r="H245"/>
    </row>
    <row r="246" spans="1:8" x14ac:dyDescent="0.2">
      <c r="A246"/>
      <c r="B246" s="11"/>
      <c r="C246"/>
      <c r="D246"/>
      <c r="E246"/>
      <c r="F246"/>
      <c r="G246"/>
      <c r="H246"/>
    </row>
    <row r="247" spans="1:8" x14ac:dyDescent="0.2">
      <c r="A247"/>
      <c r="B247" s="11"/>
      <c r="C247"/>
      <c r="D247"/>
      <c r="E247"/>
      <c r="F247"/>
      <c r="G247"/>
      <c r="H247"/>
    </row>
    <row r="248" spans="1:8" x14ac:dyDescent="0.2">
      <c r="A248"/>
      <c r="B248" s="11"/>
      <c r="C248"/>
      <c r="D248"/>
      <c r="E248"/>
      <c r="F248"/>
      <c r="G248"/>
      <c r="H248"/>
    </row>
    <row r="249" spans="1:8" x14ac:dyDescent="0.2">
      <c r="A249"/>
      <c r="B249" s="11"/>
      <c r="C249"/>
      <c r="D249"/>
      <c r="E249"/>
      <c r="F249"/>
      <c r="G249"/>
      <c r="H249"/>
    </row>
    <row r="250" spans="1:8" x14ac:dyDescent="0.2">
      <c r="A250"/>
      <c r="B250" s="11"/>
      <c r="C250"/>
      <c r="D250"/>
      <c r="E250"/>
      <c r="F250"/>
      <c r="G250"/>
      <c r="H250"/>
    </row>
    <row r="251" spans="1:8" x14ac:dyDescent="0.2">
      <c r="A251"/>
      <c r="B251" s="11"/>
      <c r="C251"/>
      <c r="D251"/>
      <c r="E251"/>
      <c r="F251"/>
      <c r="G251"/>
      <c r="H251"/>
    </row>
    <row r="252" spans="1:8" x14ac:dyDescent="0.2">
      <c r="A252"/>
      <c r="B252" s="11"/>
      <c r="C252"/>
      <c r="D252"/>
      <c r="E252"/>
      <c r="F252"/>
      <c r="G252"/>
      <c r="H252"/>
    </row>
    <row r="253" spans="1:8" x14ac:dyDescent="0.2">
      <c r="A253"/>
      <c r="B253" s="11"/>
      <c r="C253"/>
      <c r="D253"/>
      <c r="E253"/>
      <c r="F253"/>
      <c r="G253"/>
      <c r="H253"/>
    </row>
    <row r="254" spans="1:8" x14ac:dyDescent="0.2">
      <c r="A254"/>
      <c r="B254" s="11"/>
      <c r="C254"/>
      <c r="D254"/>
      <c r="E254"/>
      <c r="F254"/>
      <c r="G254"/>
      <c r="H254"/>
    </row>
    <row r="255" spans="1:8" x14ac:dyDescent="0.2">
      <c r="A255"/>
      <c r="B255" s="11"/>
      <c r="C255"/>
      <c r="D255"/>
      <c r="E255"/>
      <c r="F255"/>
      <c r="G255"/>
      <c r="H255"/>
    </row>
    <row r="256" spans="1:8" x14ac:dyDescent="0.2">
      <c r="A256"/>
      <c r="B256" s="11"/>
      <c r="C256"/>
      <c r="D256"/>
      <c r="E256"/>
      <c r="F256"/>
      <c r="G256"/>
      <c r="H256"/>
    </row>
    <row r="257" spans="1:8" x14ac:dyDescent="0.2">
      <c r="A257"/>
      <c r="B257" s="11"/>
      <c r="C257"/>
      <c r="D257"/>
      <c r="E257"/>
      <c r="F257"/>
      <c r="G257"/>
      <c r="H257"/>
    </row>
    <row r="258" spans="1:8" x14ac:dyDescent="0.2">
      <c r="A258"/>
      <c r="B258" s="11"/>
      <c r="C258"/>
      <c r="D258"/>
      <c r="E258"/>
      <c r="F258"/>
      <c r="G258"/>
      <c r="H258"/>
    </row>
    <row r="259" spans="1:8" x14ac:dyDescent="0.2">
      <c r="A259"/>
      <c r="B259" s="11"/>
      <c r="C259"/>
      <c r="D259"/>
      <c r="E259"/>
      <c r="F259"/>
      <c r="G259"/>
      <c r="H259"/>
    </row>
    <row r="260" spans="1:8" x14ac:dyDescent="0.2">
      <c r="A260"/>
      <c r="B260" s="11"/>
      <c r="C260"/>
      <c r="D260"/>
      <c r="E260"/>
      <c r="F260"/>
      <c r="G260"/>
      <c r="H260"/>
    </row>
    <row r="261" spans="1:8" x14ac:dyDescent="0.2">
      <c r="A261"/>
      <c r="B261" s="11"/>
      <c r="C261"/>
      <c r="D261"/>
      <c r="E261"/>
      <c r="F261"/>
      <c r="G261"/>
      <c r="H261"/>
    </row>
    <row r="262" spans="1:8" x14ac:dyDescent="0.2">
      <c r="A262"/>
      <c r="B262" s="11"/>
      <c r="C262"/>
      <c r="D262"/>
      <c r="E262"/>
      <c r="F262"/>
      <c r="G262"/>
      <c r="H262"/>
    </row>
    <row r="263" spans="1:8" x14ac:dyDescent="0.2">
      <c r="A263"/>
      <c r="B263" s="11"/>
      <c r="C263"/>
      <c r="D263"/>
      <c r="E263"/>
      <c r="F263"/>
      <c r="G263"/>
      <c r="H263"/>
    </row>
    <row r="264" spans="1:8" x14ac:dyDescent="0.2">
      <c r="A264"/>
      <c r="B264" s="11"/>
      <c r="C264"/>
      <c r="D264"/>
      <c r="E264"/>
      <c r="F264"/>
      <c r="G264"/>
      <c r="H264"/>
    </row>
    <row r="265" spans="1:8" x14ac:dyDescent="0.2">
      <c r="A265"/>
      <c r="B265" s="11"/>
      <c r="C265"/>
      <c r="D265"/>
      <c r="E265"/>
      <c r="F265"/>
      <c r="G265"/>
      <c r="H265"/>
    </row>
    <row r="266" spans="1:8" x14ac:dyDescent="0.2">
      <c r="A266"/>
      <c r="B266" s="11"/>
      <c r="C266"/>
      <c r="D266"/>
      <c r="E266"/>
      <c r="F266"/>
      <c r="G266"/>
      <c r="H266"/>
    </row>
    <row r="267" spans="1:8" x14ac:dyDescent="0.2">
      <c r="A267"/>
      <c r="B267" s="11"/>
      <c r="C267"/>
      <c r="D267"/>
      <c r="E267"/>
      <c r="F267"/>
      <c r="G267"/>
      <c r="H267"/>
    </row>
    <row r="268" spans="1:8" x14ac:dyDescent="0.2">
      <c r="A268"/>
      <c r="B268" s="11"/>
      <c r="C268"/>
      <c r="D268"/>
      <c r="E268"/>
      <c r="F268"/>
      <c r="G268"/>
      <c r="H268"/>
    </row>
    <row r="269" spans="1:8" x14ac:dyDescent="0.2">
      <c r="A269"/>
      <c r="B269" s="11"/>
      <c r="C269"/>
      <c r="D269"/>
      <c r="E269"/>
      <c r="F269"/>
      <c r="G269"/>
      <c r="H269"/>
    </row>
    <row r="270" spans="1:8" x14ac:dyDescent="0.2">
      <c r="A270"/>
      <c r="B270" s="11"/>
      <c r="C270"/>
      <c r="D270"/>
      <c r="E270"/>
      <c r="F270"/>
      <c r="G270"/>
      <c r="H270"/>
    </row>
    <row r="271" spans="1:8" x14ac:dyDescent="0.2">
      <c r="A271"/>
      <c r="B271" s="11"/>
      <c r="C271"/>
      <c r="D271"/>
      <c r="E271"/>
      <c r="F271"/>
      <c r="G271"/>
      <c r="H271"/>
    </row>
    <row r="272" spans="1:8" x14ac:dyDescent="0.2">
      <c r="A272"/>
      <c r="B272" s="11"/>
      <c r="C272"/>
      <c r="D272"/>
      <c r="E272"/>
      <c r="F272"/>
      <c r="G272"/>
      <c r="H272"/>
    </row>
    <row r="273" spans="1:8" x14ac:dyDescent="0.2">
      <c r="A273"/>
      <c r="B273" s="11"/>
      <c r="C273"/>
      <c r="D273"/>
      <c r="E273"/>
      <c r="F273"/>
      <c r="G273"/>
      <c r="H273"/>
    </row>
    <row r="274" spans="1:8" x14ac:dyDescent="0.2">
      <c r="A274"/>
      <c r="B274" s="11"/>
      <c r="C274"/>
      <c r="D274"/>
      <c r="E274"/>
      <c r="F274"/>
      <c r="G274"/>
      <c r="H274"/>
    </row>
    <row r="275" spans="1:8" x14ac:dyDescent="0.2">
      <c r="A275"/>
      <c r="B275" s="11"/>
      <c r="C275"/>
      <c r="D275"/>
      <c r="E275"/>
      <c r="F275"/>
      <c r="G275"/>
      <c r="H275"/>
    </row>
    <row r="276" spans="1:8" x14ac:dyDescent="0.2">
      <c r="A276"/>
      <c r="B276" s="11"/>
      <c r="C276"/>
      <c r="D276"/>
      <c r="E276"/>
      <c r="F276"/>
      <c r="G276"/>
      <c r="H276"/>
    </row>
    <row r="277" spans="1:8" x14ac:dyDescent="0.2">
      <c r="A277"/>
      <c r="B277" s="11"/>
      <c r="C277"/>
      <c r="D277"/>
      <c r="E277"/>
      <c r="F277"/>
      <c r="G277"/>
      <c r="H277"/>
    </row>
    <row r="278" spans="1:8" x14ac:dyDescent="0.2">
      <c r="A278"/>
      <c r="B278" s="11"/>
      <c r="C278"/>
      <c r="D278"/>
      <c r="E278"/>
      <c r="F278"/>
      <c r="G278"/>
      <c r="H278"/>
    </row>
    <row r="279" spans="1:8" x14ac:dyDescent="0.2">
      <c r="A279"/>
      <c r="B279" s="11"/>
      <c r="C279"/>
      <c r="D279"/>
      <c r="E279"/>
      <c r="F279"/>
      <c r="G279"/>
      <c r="H279"/>
    </row>
    <row r="280" spans="1:8" x14ac:dyDescent="0.2">
      <c r="A280"/>
      <c r="B280" s="11"/>
      <c r="C280"/>
      <c r="D280"/>
      <c r="E280"/>
      <c r="F280"/>
      <c r="G280"/>
      <c r="H280"/>
    </row>
    <row r="281" spans="1:8" x14ac:dyDescent="0.2">
      <c r="A281"/>
      <c r="B281" s="11"/>
      <c r="C281"/>
      <c r="D281"/>
      <c r="E281"/>
      <c r="F281"/>
      <c r="G281"/>
      <c r="H281"/>
    </row>
    <row r="282" spans="1:8" x14ac:dyDescent="0.2">
      <c r="A282"/>
      <c r="B282" s="11"/>
      <c r="C282"/>
      <c r="D282"/>
      <c r="E282"/>
      <c r="F282"/>
      <c r="G282"/>
      <c r="H282"/>
    </row>
    <row r="283" spans="1:8" x14ac:dyDescent="0.2">
      <c r="A283"/>
      <c r="B283" s="11"/>
      <c r="C283"/>
      <c r="D283"/>
      <c r="E283"/>
      <c r="F283"/>
      <c r="G283"/>
      <c r="H283"/>
    </row>
    <row r="284" spans="1:8" x14ac:dyDescent="0.2">
      <c r="A284"/>
      <c r="B284" s="11"/>
      <c r="C284"/>
      <c r="D284"/>
      <c r="E284"/>
      <c r="F284"/>
      <c r="G284"/>
      <c r="H284"/>
    </row>
    <row r="285" spans="1:8" x14ac:dyDescent="0.2">
      <c r="A285"/>
      <c r="B285" s="11"/>
      <c r="C285"/>
      <c r="D285"/>
      <c r="E285"/>
      <c r="F285"/>
      <c r="G285"/>
      <c r="H285"/>
    </row>
    <row r="286" spans="1:8" x14ac:dyDescent="0.2">
      <c r="A286"/>
      <c r="B286" s="11"/>
      <c r="C286"/>
      <c r="D286"/>
      <c r="E286"/>
      <c r="F286"/>
      <c r="G286"/>
      <c r="H286"/>
    </row>
    <row r="287" spans="1:8" x14ac:dyDescent="0.2">
      <c r="A287"/>
      <c r="B287" s="11"/>
      <c r="C287"/>
      <c r="D287"/>
      <c r="E287"/>
      <c r="F287"/>
      <c r="G287"/>
      <c r="H287"/>
    </row>
    <row r="288" spans="1:8" x14ac:dyDescent="0.2">
      <c r="A288"/>
      <c r="B288" s="11"/>
      <c r="C288"/>
      <c r="D288"/>
      <c r="E288"/>
      <c r="F288"/>
      <c r="G288"/>
      <c r="H288"/>
    </row>
    <row r="289" spans="1:8" x14ac:dyDescent="0.2">
      <c r="A289"/>
      <c r="B289" s="11"/>
      <c r="C289"/>
      <c r="D289"/>
      <c r="E289"/>
      <c r="F289"/>
      <c r="G289"/>
      <c r="H289"/>
    </row>
    <row r="290" spans="1:8" x14ac:dyDescent="0.2">
      <c r="A290"/>
      <c r="B290" s="11"/>
      <c r="C290"/>
      <c r="D290"/>
      <c r="E290"/>
      <c r="F290"/>
      <c r="G290"/>
      <c r="H290"/>
    </row>
    <row r="291" spans="1:8" x14ac:dyDescent="0.2">
      <c r="A291"/>
      <c r="B291" s="11"/>
      <c r="C291"/>
      <c r="D291"/>
      <c r="E291"/>
      <c r="F291"/>
      <c r="G291"/>
      <c r="H291"/>
    </row>
    <row r="292" spans="1:8" x14ac:dyDescent="0.2">
      <c r="A292"/>
      <c r="B292" s="11"/>
      <c r="C292"/>
      <c r="D292"/>
      <c r="E292"/>
      <c r="F292"/>
      <c r="G292"/>
      <c r="H292"/>
    </row>
    <row r="293" spans="1:8" x14ac:dyDescent="0.2">
      <c r="A293"/>
      <c r="B293" s="11"/>
      <c r="C293"/>
      <c r="D293"/>
      <c r="E293"/>
      <c r="F293"/>
      <c r="G293"/>
      <c r="H293"/>
    </row>
    <row r="294" spans="1:8" x14ac:dyDescent="0.2">
      <c r="A294"/>
      <c r="B294" s="11"/>
      <c r="C294"/>
      <c r="D294"/>
      <c r="E294"/>
      <c r="F294"/>
      <c r="G294"/>
      <c r="H294"/>
    </row>
    <row r="295" spans="1:8" x14ac:dyDescent="0.2">
      <c r="A295"/>
      <c r="B295" s="11"/>
      <c r="C295"/>
      <c r="D295"/>
      <c r="E295"/>
      <c r="F295"/>
      <c r="G295"/>
      <c r="H295"/>
    </row>
    <row r="296" spans="1:8" x14ac:dyDescent="0.2">
      <c r="A296"/>
      <c r="B296" s="11"/>
      <c r="C296"/>
      <c r="D296"/>
      <c r="E296"/>
      <c r="F296"/>
      <c r="G296"/>
      <c r="H296"/>
    </row>
    <row r="297" spans="1:8" x14ac:dyDescent="0.2">
      <c r="A297"/>
      <c r="B297" s="11"/>
      <c r="C297"/>
      <c r="D297"/>
      <c r="E297"/>
      <c r="F297"/>
      <c r="G297"/>
      <c r="H297"/>
    </row>
    <row r="298" spans="1:8" x14ac:dyDescent="0.2">
      <c r="A298"/>
      <c r="B298" s="11"/>
      <c r="C298"/>
      <c r="D298"/>
      <c r="E298"/>
      <c r="F298"/>
      <c r="G298"/>
      <c r="H298"/>
    </row>
    <row r="299" spans="1:8" x14ac:dyDescent="0.2">
      <c r="A299"/>
      <c r="B299" s="11"/>
      <c r="C299"/>
      <c r="D299"/>
      <c r="E299"/>
      <c r="F299"/>
      <c r="G299"/>
      <c r="H299"/>
    </row>
    <row r="300" spans="1:8" x14ac:dyDescent="0.2">
      <c r="A300"/>
      <c r="B300" s="11"/>
      <c r="C300"/>
      <c r="D300"/>
      <c r="E300"/>
      <c r="F300"/>
      <c r="G300"/>
      <c r="H300"/>
    </row>
    <row r="301" spans="1:8" x14ac:dyDescent="0.2">
      <c r="A301"/>
      <c r="B301" s="11"/>
      <c r="C301"/>
      <c r="D301"/>
      <c r="E301"/>
      <c r="F301"/>
      <c r="G301"/>
      <c r="H301"/>
    </row>
    <row r="302" spans="1:8" x14ac:dyDescent="0.2">
      <c r="A302"/>
      <c r="B302" s="11"/>
      <c r="C302"/>
      <c r="D302"/>
      <c r="E302"/>
      <c r="F302"/>
      <c r="G302"/>
      <c r="H302"/>
    </row>
    <row r="303" spans="1:8" x14ac:dyDescent="0.2">
      <c r="A303"/>
      <c r="B303" s="11"/>
      <c r="C303"/>
      <c r="D303"/>
      <c r="E303"/>
      <c r="F303"/>
      <c r="G303"/>
      <c r="H303"/>
    </row>
    <row r="304" spans="1:8" x14ac:dyDescent="0.2">
      <c r="A304"/>
      <c r="B304" s="11"/>
      <c r="C304"/>
      <c r="D304"/>
      <c r="E304"/>
      <c r="F304"/>
      <c r="G304"/>
      <c r="H304"/>
    </row>
    <row r="305" spans="1:8" x14ac:dyDescent="0.2">
      <c r="A305"/>
      <c r="B305" s="11"/>
      <c r="C305"/>
      <c r="D305"/>
      <c r="E305"/>
      <c r="F305"/>
      <c r="G305"/>
      <c r="H305"/>
    </row>
    <row r="306" spans="1:8" x14ac:dyDescent="0.2">
      <c r="A306"/>
      <c r="B306" s="11"/>
      <c r="C306"/>
      <c r="D306"/>
      <c r="E306"/>
      <c r="F306"/>
      <c r="G306"/>
      <c r="H306"/>
    </row>
    <row r="307" spans="1:8" x14ac:dyDescent="0.2">
      <c r="A307"/>
      <c r="B307" s="11"/>
      <c r="C307"/>
      <c r="D307"/>
      <c r="E307"/>
      <c r="F307"/>
      <c r="G307"/>
      <c r="H307"/>
    </row>
    <row r="308" spans="1:8" x14ac:dyDescent="0.2">
      <c r="A308"/>
      <c r="B308" s="11"/>
      <c r="C308"/>
      <c r="D308"/>
      <c r="E308"/>
      <c r="F308"/>
      <c r="G308"/>
      <c r="H308"/>
    </row>
    <row r="309" spans="1:8" x14ac:dyDescent="0.2">
      <c r="A309"/>
      <c r="B309" s="11"/>
      <c r="C309"/>
      <c r="D309"/>
      <c r="E309"/>
      <c r="F309"/>
      <c r="G309"/>
      <c r="H309"/>
    </row>
    <row r="310" spans="1:8" x14ac:dyDescent="0.2">
      <c r="A310"/>
      <c r="B310" s="11"/>
      <c r="C310"/>
      <c r="D310"/>
      <c r="E310"/>
      <c r="F310"/>
      <c r="G310"/>
      <c r="H310"/>
    </row>
    <row r="311" spans="1:8" x14ac:dyDescent="0.2">
      <c r="A311"/>
      <c r="B311" s="11"/>
      <c r="C311"/>
      <c r="D311"/>
      <c r="E311"/>
      <c r="F311"/>
      <c r="G311"/>
      <c r="H311"/>
    </row>
    <row r="312" spans="1:8" x14ac:dyDescent="0.2">
      <c r="A312"/>
      <c r="B312" s="11"/>
      <c r="C312"/>
      <c r="D312"/>
      <c r="E312"/>
      <c r="F312"/>
      <c r="G312"/>
      <c r="H312"/>
    </row>
    <row r="313" spans="1:8" x14ac:dyDescent="0.2">
      <c r="A313"/>
      <c r="B313" s="11"/>
      <c r="C313"/>
      <c r="D313"/>
      <c r="E313"/>
      <c r="F313"/>
      <c r="G313"/>
      <c r="H313"/>
    </row>
    <row r="314" spans="1:8" x14ac:dyDescent="0.2">
      <c r="A314"/>
      <c r="B314" s="11"/>
      <c r="C314"/>
      <c r="D314"/>
      <c r="E314"/>
      <c r="F314"/>
      <c r="G314"/>
      <c r="H314"/>
    </row>
    <row r="315" spans="1:8" x14ac:dyDescent="0.2">
      <c r="A315"/>
      <c r="B315" s="11"/>
      <c r="C315"/>
      <c r="D315"/>
      <c r="E315"/>
      <c r="F315"/>
      <c r="G315"/>
      <c r="H315"/>
    </row>
    <row r="316" spans="1:8" x14ac:dyDescent="0.2">
      <c r="A316"/>
      <c r="B316" s="11"/>
      <c r="C316"/>
      <c r="D316"/>
      <c r="E316"/>
      <c r="F316"/>
      <c r="G316"/>
      <c r="H316"/>
    </row>
    <row r="317" spans="1:8" x14ac:dyDescent="0.2">
      <c r="A317"/>
      <c r="B317" s="11"/>
      <c r="C317"/>
      <c r="D317"/>
      <c r="E317"/>
      <c r="F317"/>
      <c r="G317"/>
      <c r="H317"/>
    </row>
    <row r="318" spans="1:8" x14ac:dyDescent="0.2">
      <c r="A318"/>
      <c r="B318" s="11"/>
      <c r="C318"/>
      <c r="D318"/>
      <c r="E318"/>
      <c r="F318"/>
      <c r="G318"/>
      <c r="H318"/>
    </row>
    <row r="319" spans="1:8" x14ac:dyDescent="0.2">
      <c r="A319"/>
      <c r="B319" s="11"/>
      <c r="C319"/>
      <c r="D319"/>
      <c r="E319"/>
      <c r="F319"/>
      <c r="G319"/>
      <c r="H319"/>
    </row>
    <row r="320" spans="1:8" x14ac:dyDescent="0.2">
      <c r="A320"/>
      <c r="B320" s="11"/>
      <c r="C320"/>
      <c r="D320"/>
      <c r="E320"/>
      <c r="F320"/>
      <c r="G320"/>
      <c r="H320"/>
    </row>
    <row r="321" spans="1:8" x14ac:dyDescent="0.2">
      <c r="A321"/>
      <c r="B321" s="11"/>
      <c r="C321"/>
      <c r="D321"/>
      <c r="E321"/>
      <c r="F321"/>
      <c r="G321"/>
      <c r="H321"/>
    </row>
    <row r="322" spans="1:8" x14ac:dyDescent="0.2">
      <c r="A322"/>
      <c r="B322" s="11"/>
      <c r="C322"/>
      <c r="D322"/>
      <c r="E322"/>
      <c r="F322"/>
      <c r="G322"/>
      <c r="H322"/>
    </row>
    <row r="323" spans="1:8" x14ac:dyDescent="0.2">
      <c r="A323"/>
      <c r="B323" s="11"/>
      <c r="C323"/>
      <c r="D323"/>
      <c r="E323"/>
      <c r="F323"/>
      <c r="G323"/>
      <c r="H323"/>
    </row>
    <row r="324" spans="1:8" x14ac:dyDescent="0.2">
      <c r="A324"/>
      <c r="B324" s="11"/>
      <c r="C324"/>
      <c r="D324"/>
      <c r="E324"/>
      <c r="F324"/>
      <c r="G324"/>
      <c r="H324"/>
    </row>
    <row r="325" spans="1:8" x14ac:dyDescent="0.2">
      <c r="A325"/>
      <c r="B325" s="11"/>
      <c r="C325"/>
      <c r="D325"/>
      <c r="E325"/>
      <c r="F325"/>
      <c r="G325"/>
      <c r="H325"/>
    </row>
    <row r="326" spans="1:8" x14ac:dyDescent="0.2">
      <c r="A326"/>
      <c r="B326" s="11"/>
      <c r="C326"/>
      <c r="D326"/>
      <c r="E326"/>
      <c r="F326"/>
      <c r="G326"/>
      <c r="H326"/>
    </row>
    <row r="327" spans="1:8" x14ac:dyDescent="0.2">
      <c r="A327"/>
      <c r="B327" s="11"/>
      <c r="C327"/>
      <c r="D327"/>
      <c r="E327"/>
      <c r="F327"/>
      <c r="G327"/>
      <c r="H327"/>
    </row>
    <row r="328" spans="1:8" x14ac:dyDescent="0.2">
      <c r="A328"/>
      <c r="B328" s="11"/>
      <c r="C328"/>
      <c r="D328"/>
      <c r="E328"/>
      <c r="F328"/>
      <c r="G328"/>
      <c r="H328"/>
    </row>
    <row r="329" spans="1:8" x14ac:dyDescent="0.2">
      <c r="A329"/>
      <c r="B329" s="11"/>
      <c r="C329"/>
      <c r="D329"/>
      <c r="E329"/>
      <c r="F329"/>
      <c r="G329"/>
      <c r="H329"/>
    </row>
    <row r="330" spans="1:8" x14ac:dyDescent="0.2">
      <c r="A330"/>
      <c r="B330" s="11"/>
      <c r="C330"/>
      <c r="D330"/>
      <c r="E330"/>
      <c r="F330"/>
      <c r="G330"/>
      <c r="H330"/>
    </row>
    <row r="331" spans="1:8" x14ac:dyDescent="0.2">
      <c r="A331"/>
      <c r="B331" s="11"/>
      <c r="C331"/>
      <c r="D331"/>
      <c r="E331"/>
      <c r="F331"/>
      <c r="G331"/>
      <c r="H331"/>
    </row>
    <row r="332" spans="1:8" x14ac:dyDescent="0.2">
      <c r="A332"/>
      <c r="B332" s="11"/>
      <c r="C332"/>
      <c r="D332"/>
      <c r="E332"/>
      <c r="F332"/>
      <c r="G332"/>
      <c r="H332"/>
    </row>
    <row r="333" spans="1:8" x14ac:dyDescent="0.2">
      <c r="A333"/>
      <c r="B333" s="11"/>
      <c r="C333"/>
      <c r="D333"/>
      <c r="E333"/>
      <c r="F333"/>
      <c r="G333"/>
      <c r="H333"/>
    </row>
    <row r="334" spans="1:8" x14ac:dyDescent="0.2">
      <c r="A334"/>
      <c r="B334" s="11"/>
      <c r="C334"/>
      <c r="D334"/>
      <c r="E334"/>
      <c r="F334"/>
      <c r="G334"/>
      <c r="H334"/>
    </row>
    <row r="335" spans="1:8" x14ac:dyDescent="0.2">
      <c r="A335"/>
      <c r="B335" s="11"/>
      <c r="C335"/>
      <c r="D335"/>
      <c r="E335"/>
      <c r="F335"/>
      <c r="G335"/>
      <c r="H335"/>
    </row>
    <row r="336" spans="1:8" x14ac:dyDescent="0.2">
      <c r="A336"/>
      <c r="B336" s="11"/>
      <c r="C336"/>
      <c r="D336"/>
      <c r="E336"/>
      <c r="F336"/>
      <c r="G336"/>
      <c r="H336"/>
    </row>
    <row r="337" spans="1:8" x14ac:dyDescent="0.2">
      <c r="A337"/>
      <c r="B337" s="11"/>
      <c r="C337"/>
      <c r="D337"/>
      <c r="E337"/>
      <c r="F337"/>
      <c r="G337"/>
      <c r="H337"/>
    </row>
    <row r="338" spans="1:8" x14ac:dyDescent="0.2">
      <c r="A338"/>
      <c r="B338" s="11"/>
      <c r="C338"/>
      <c r="D338"/>
      <c r="E338"/>
      <c r="F338"/>
      <c r="G338"/>
      <c r="H338"/>
    </row>
    <row r="339" spans="1:8" x14ac:dyDescent="0.2">
      <c r="A339"/>
      <c r="B339" s="11"/>
      <c r="C339"/>
      <c r="D339"/>
      <c r="E339"/>
      <c r="F339"/>
      <c r="G339"/>
      <c r="H339"/>
    </row>
    <row r="340" spans="1:8" x14ac:dyDescent="0.2">
      <c r="A340"/>
      <c r="B340" s="11"/>
      <c r="C340"/>
      <c r="D340"/>
      <c r="E340"/>
      <c r="F340"/>
      <c r="G340"/>
      <c r="H340"/>
    </row>
    <row r="341" spans="1:8" x14ac:dyDescent="0.2">
      <c r="A341"/>
      <c r="B341" s="11"/>
      <c r="C341"/>
      <c r="D341"/>
      <c r="E341"/>
      <c r="F341"/>
      <c r="G341"/>
      <c r="H341"/>
    </row>
    <row r="342" spans="1:8" x14ac:dyDescent="0.2">
      <c r="A342"/>
      <c r="B342" s="11"/>
      <c r="C342"/>
      <c r="D342"/>
      <c r="E342"/>
      <c r="F342"/>
      <c r="G342"/>
      <c r="H342"/>
    </row>
    <row r="343" spans="1:8" x14ac:dyDescent="0.2">
      <c r="A343"/>
      <c r="B343" s="11"/>
      <c r="C343"/>
      <c r="D343"/>
      <c r="E343"/>
      <c r="F343"/>
      <c r="G343"/>
      <c r="H343"/>
    </row>
    <row r="344" spans="1:8" x14ac:dyDescent="0.2">
      <c r="A344"/>
      <c r="B344" s="11"/>
      <c r="C344"/>
      <c r="D344"/>
      <c r="E344"/>
      <c r="F344"/>
      <c r="G344"/>
      <c r="H344"/>
    </row>
    <row r="345" spans="1:8" x14ac:dyDescent="0.2">
      <c r="A345"/>
      <c r="B345" s="11"/>
      <c r="C345"/>
      <c r="D345"/>
      <c r="E345"/>
      <c r="F345"/>
      <c r="G345"/>
      <c r="H345"/>
    </row>
    <row r="346" spans="1:8" x14ac:dyDescent="0.2">
      <c r="A346"/>
      <c r="B346" s="11"/>
      <c r="C346"/>
      <c r="D346"/>
      <c r="E346"/>
      <c r="F346"/>
      <c r="G346"/>
      <c r="H346"/>
    </row>
    <row r="347" spans="1:8" x14ac:dyDescent="0.2">
      <c r="A347"/>
      <c r="B347" s="11"/>
      <c r="C347"/>
      <c r="D347"/>
      <c r="E347"/>
      <c r="F347"/>
      <c r="G347"/>
      <c r="H347"/>
    </row>
    <row r="348" spans="1:8" x14ac:dyDescent="0.2">
      <c r="A348"/>
      <c r="B348" s="11"/>
      <c r="C348"/>
      <c r="D348"/>
      <c r="E348"/>
      <c r="F348"/>
      <c r="G348"/>
      <c r="H348"/>
    </row>
    <row r="349" spans="1:8" x14ac:dyDescent="0.2">
      <c r="A349"/>
      <c r="B349" s="11"/>
      <c r="C349"/>
      <c r="D349"/>
      <c r="E349"/>
      <c r="F349"/>
      <c r="G349"/>
      <c r="H349"/>
    </row>
    <row r="350" spans="1:8" x14ac:dyDescent="0.2">
      <c r="A350"/>
      <c r="B350" s="11"/>
      <c r="C350"/>
      <c r="D350"/>
      <c r="E350"/>
      <c r="F350"/>
      <c r="G350"/>
      <c r="H350"/>
    </row>
    <row r="351" spans="1:8" x14ac:dyDescent="0.2">
      <c r="A351"/>
      <c r="B351" s="11"/>
      <c r="C351"/>
      <c r="D351"/>
      <c r="E351"/>
      <c r="F351"/>
      <c r="G351"/>
      <c r="H351"/>
    </row>
    <row r="352" spans="1:8" x14ac:dyDescent="0.2">
      <c r="A352"/>
      <c r="B352" s="11"/>
      <c r="C352"/>
      <c r="D352"/>
      <c r="E352"/>
      <c r="F352"/>
      <c r="G352"/>
      <c r="H352"/>
    </row>
    <row r="353" spans="1:8" x14ac:dyDescent="0.2">
      <c r="A353"/>
      <c r="B353" s="11"/>
      <c r="C353"/>
      <c r="D353"/>
      <c r="E353"/>
      <c r="F353"/>
      <c r="G353"/>
      <c r="H353"/>
    </row>
    <row r="354" spans="1:8" x14ac:dyDescent="0.2">
      <c r="A354"/>
      <c r="B354" s="11"/>
      <c r="C354"/>
      <c r="D354"/>
      <c r="E354"/>
      <c r="F354"/>
      <c r="G354"/>
      <c r="H354"/>
    </row>
    <row r="355" spans="1:8" x14ac:dyDescent="0.2">
      <c r="A355"/>
      <c r="B355" s="11"/>
      <c r="C355"/>
      <c r="D355"/>
      <c r="E355"/>
      <c r="F355"/>
      <c r="G355"/>
      <c r="H355"/>
    </row>
    <row r="356" spans="1:8" x14ac:dyDescent="0.2">
      <c r="A356"/>
      <c r="B356" s="11"/>
      <c r="C356"/>
      <c r="D356"/>
      <c r="E356"/>
      <c r="F356"/>
      <c r="G356"/>
      <c r="H356"/>
    </row>
    <row r="357" spans="1:8" x14ac:dyDescent="0.2">
      <c r="A357"/>
      <c r="B357" s="11"/>
      <c r="C357"/>
      <c r="D357"/>
      <c r="E357"/>
      <c r="F357"/>
      <c r="G357"/>
      <c r="H357"/>
    </row>
    <row r="358" spans="1:8" x14ac:dyDescent="0.2">
      <c r="A358"/>
      <c r="B358" s="11"/>
      <c r="C358"/>
      <c r="D358"/>
      <c r="E358"/>
      <c r="F358"/>
      <c r="G358"/>
      <c r="H358"/>
    </row>
    <row r="359" spans="1:8" x14ac:dyDescent="0.2">
      <c r="A359"/>
      <c r="B359" s="11"/>
      <c r="C359"/>
      <c r="D359"/>
      <c r="E359"/>
      <c r="F359"/>
      <c r="G359"/>
      <c r="H359"/>
    </row>
    <row r="360" spans="1:8" x14ac:dyDescent="0.2">
      <c r="A360"/>
      <c r="B360" s="11"/>
      <c r="C360"/>
      <c r="D360"/>
      <c r="E360"/>
      <c r="F360"/>
      <c r="G360"/>
      <c r="H360"/>
    </row>
    <row r="361" spans="1:8" x14ac:dyDescent="0.2">
      <c r="A361"/>
      <c r="B361" s="11"/>
      <c r="C361"/>
      <c r="D361"/>
      <c r="E361"/>
      <c r="F361"/>
      <c r="G361"/>
      <c r="H361"/>
    </row>
    <row r="362" spans="1:8" x14ac:dyDescent="0.2">
      <c r="A362"/>
      <c r="B362" s="11"/>
      <c r="C362"/>
      <c r="D362"/>
      <c r="E362"/>
      <c r="F362"/>
      <c r="G362"/>
      <c r="H362"/>
    </row>
    <row r="363" spans="1:8" x14ac:dyDescent="0.2">
      <c r="A363"/>
      <c r="B363" s="11"/>
      <c r="C363"/>
      <c r="D363"/>
      <c r="E363"/>
      <c r="F363"/>
      <c r="G363"/>
      <c r="H363"/>
    </row>
    <row r="364" spans="1:8" x14ac:dyDescent="0.2">
      <c r="A364"/>
      <c r="B364" s="11"/>
      <c r="C364"/>
      <c r="D364"/>
      <c r="E364"/>
      <c r="F364"/>
      <c r="G364"/>
      <c r="H364"/>
    </row>
    <row r="365" spans="1:8" x14ac:dyDescent="0.2">
      <c r="A365"/>
      <c r="B365" s="11"/>
      <c r="C365"/>
      <c r="D365"/>
      <c r="E365"/>
      <c r="F365"/>
      <c r="G365"/>
      <c r="H365"/>
    </row>
    <row r="366" spans="1:8" x14ac:dyDescent="0.2">
      <c r="A366"/>
      <c r="B366" s="11"/>
      <c r="C366"/>
      <c r="D366"/>
      <c r="E366"/>
      <c r="F366"/>
      <c r="G366"/>
      <c r="H366"/>
    </row>
    <row r="367" spans="1:8" x14ac:dyDescent="0.2">
      <c r="A367"/>
      <c r="B367" s="11"/>
      <c r="C367"/>
      <c r="D367"/>
      <c r="E367"/>
      <c r="F367"/>
      <c r="G367"/>
      <c r="H367"/>
    </row>
    <row r="368" spans="1:8" x14ac:dyDescent="0.2">
      <c r="A368"/>
      <c r="B368" s="11"/>
      <c r="C368"/>
      <c r="D368"/>
      <c r="E368"/>
      <c r="F368"/>
      <c r="G368"/>
      <c r="H368"/>
    </row>
    <row r="369" spans="1:8" x14ac:dyDescent="0.2">
      <c r="A369"/>
      <c r="B369" s="11"/>
      <c r="C369"/>
      <c r="D369"/>
      <c r="E369"/>
      <c r="F369"/>
      <c r="G369"/>
      <c r="H369"/>
    </row>
    <row r="370" spans="1:8" x14ac:dyDescent="0.2">
      <c r="A370"/>
      <c r="B370" s="11"/>
      <c r="C370"/>
      <c r="D370"/>
      <c r="E370"/>
      <c r="F370"/>
      <c r="G370"/>
      <c r="H370"/>
    </row>
    <row r="371" spans="1:8" x14ac:dyDescent="0.2">
      <c r="A371"/>
      <c r="B371" s="11"/>
      <c r="C371"/>
      <c r="D371"/>
      <c r="E371"/>
      <c r="F371"/>
      <c r="G371"/>
      <c r="H371"/>
    </row>
    <row r="372" spans="1:8" x14ac:dyDescent="0.2">
      <c r="A372"/>
      <c r="B372" s="11"/>
      <c r="C372"/>
      <c r="D372"/>
      <c r="E372"/>
      <c r="F372"/>
      <c r="G372"/>
      <c r="H372"/>
    </row>
    <row r="373" spans="1:8" x14ac:dyDescent="0.2">
      <c r="A373"/>
      <c r="B373" s="11"/>
      <c r="C373"/>
      <c r="D373"/>
      <c r="E373"/>
      <c r="F373"/>
      <c r="G373"/>
      <c r="H373"/>
    </row>
    <row r="374" spans="1:8" x14ac:dyDescent="0.2">
      <c r="A374"/>
      <c r="B374" s="11"/>
      <c r="C374"/>
      <c r="D374"/>
      <c r="E374"/>
      <c r="F374"/>
      <c r="G374"/>
      <c r="H374"/>
    </row>
    <row r="375" spans="1:8" x14ac:dyDescent="0.2">
      <c r="A375"/>
      <c r="B375" s="11"/>
      <c r="C375"/>
      <c r="D375"/>
      <c r="E375"/>
      <c r="F375"/>
      <c r="G375"/>
      <c r="H375"/>
    </row>
    <row r="376" spans="1:8" x14ac:dyDescent="0.2">
      <c r="A376"/>
      <c r="B376" s="11"/>
      <c r="C376"/>
      <c r="D376"/>
      <c r="E376"/>
      <c r="F376"/>
      <c r="G376"/>
      <c r="H376"/>
    </row>
    <row r="377" spans="1:8" x14ac:dyDescent="0.2">
      <c r="A377"/>
      <c r="B377" s="11"/>
      <c r="C377"/>
      <c r="D377"/>
      <c r="E377"/>
      <c r="F377"/>
      <c r="G377"/>
      <c r="H377"/>
    </row>
    <row r="378" spans="1:8" x14ac:dyDescent="0.2">
      <c r="A378"/>
      <c r="B378" s="11"/>
      <c r="C378"/>
      <c r="D378"/>
      <c r="E378"/>
      <c r="F378"/>
      <c r="G378"/>
      <c r="H378"/>
    </row>
    <row r="379" spans="1:8" x14ac:dyDescent="0.2">
      <c r="A379"/>
      <c r="B379" s="11"/>
      <c r="C379"/>
      <c r="D379"/>
      <c r="E379"/>
      <c r="F379"/>
      <c r="G379"/>
      <c r="H379"/>
    </row>
    <row r="380" spans="1:8" x14ac:dyDescent="0.2">
      <c r="A380"/>
      <c r="B380" s="11"/>
      <c r="C380"/>
      <c r="D380"/>
      <c r="E380"/>
      <c r="F380"/>
      <c r="G380"/>
      <c r="H380"/>
    </row>
    <row r="381" spans="1:8" x14ac:dyDescent="0.2">
      <c r="A381"/>
      <c r="B381" s="11"/>
      <c r="C381"/>
      <c r="D381"/>
      <c r="E381"/>
      <c r="F381"/>
      <c r="G381"/>
      <c r="H381"/>
    </row>
    <row r="382" spans="1:8" x14ac:dyDescent="0.2">
      <c r="A382"/>
      <c r="B382" s="11"/>
      <c r="C382"/>
      <c r="D382"/>
      <c r="E382"/>
      <c r="F382"/>
      <c r="G382"/>
      <c r="H382"/>
    </row>
    <row r="383" spans="1:8" x14ac:dyDescent="0.2">
      <c r="A383"/>
      <c r="B383" s="11"/>
      <c r="C383"/>
      <c r="D383"/>
      <c r="E383"/>
      <c r="F383"/>
      <c r="G383"/>
      <c r="H383"/>
    </row>
    <row r="384" spans="1:8" x14ac:dyDescent="0.2">
      <c r="A384"/>
      <c r="B384" s="11"/>
      <c r="C384"/>
      <c r="D384"/>
      <c r="E384"/>
      <c r="F384"/>
      <c r="G384"/>
      <c r="H384"/>
    </row>
    <row r="385" spans="1:8" x14ac:dyDescent="0.2">
      <c r="A385"/>
      <c r="B385" s="11"/>
      <c r="C385"/>
      <c r="D385"/>
      <c r="E385"/>
      <c r="F385"/>
      <c r="G385"/>
      <c r="H385"/>
    </row>
    <row r="386" spans="1:8" x14ac:dyDescent="0.2">
      <c r="A386"/>
      <c r="B386" s="11"/>
      <c r="C386"/>
      <c r="D386"/>
      <c r="E386"/>
      <c r="F386"/>
      <c r="G386"/>
      <c r="H386"/>
    </row>
    <row r="387" spans="1:8" x14ac:dyDescent="0.2">
      <c r="A387"/>
      <c r="B387" s="11"/>
      <c r="C387"/>
      <c r="D387"/>
      <c r="E387"/>
      <c r="F387"/>
      <c r="G387"/>
      <c r="H387"/>
    </row>
    <row r="388" spans="1:8" x14ac:dyDescent="0.2">
      <c r="A388"/>
      <c r="B388" s="11"/>
      <c r="C388"/>
      <c r="D388"/>
      <c r="E388"/>
      <c r="F388"/>
      <c r="G388"/>
      <c r="H388"/>
    </row>
    <row r="389" spans="1:8" x14ac:dyDescent="0.2">
      <c r="A389"/>
      <c r="B389" s="11"/>
      <c r="C389"/>
      <c r="D389"/>
      <c r="E389"/>
      <c r="F389"/>
      <c r="G389"/>
      <c r="H389"/>
    </row>
    <row r="390" spans="1:8" x14ac:dyDescent="0.2">
      <c r="A390"/>
      <c r="B390" s="11"/>
      <c r="C390"/>
      <c r="D390"/>
      <c r="E390"/>
      <c r="F390"/>
      <c r="G390"/>
      <c r="H390"/>
    </row>
    <row r="391" spans="1:8" x14ac:dyDescent="0.2">
      <c r="A391"/>
      <c r="B391" s="11"/>
      <c r="C391"/>
      <c r="D391"/>
      <c r="E391"/>
      <c r="F391"/>
      <c r="G391"/>
      <c r="H391"/>
    </row>
    <row r="392" spans="1:8" x14ac:dyDescent="0.2">
      <c r="A392"/>
      <c r="B392" s="11"/>
      <c r="C392"/>
      <c r="D392"/>
      <c r="E392"/>
      <c r="F392"/>
      <c r="G392"/>
      <c r="H392"/>
    </row>
    <row r="393" spans="1:8" x14ac:dyDescent="0.2">
      <c r="A393"/>
      <c r="B393" s="11"/>
      <c r="C393"/>
      <c r="D393"/>
      <c r="E393"/>
      <c r="F393"/>
      <c r="G393"/>
      <c r="H393"/>
    </row>
    <row r="394" spans="1:8" x14ac:dyDescent="0.2">
      <c r="A394"/>
      <c r="B394" s="11"/>
      <c r="C394"/>
      <c r="D394"/>
      <c r="E394"/>
      <c r="F394"/>
      <c r="G394"/>
      <c r="H394"/>
    </row>
    <row r="395" spans="1:8" x14ac:dyDescent="0.2">
      <c r="A395"/>
      <c r="B395" s="11"/>
      <c r="C395"/>
      <c r="D395"/>
      <c r="E395"/>
      <c r="F395"/>
      <c r="G395"/>
      <c r="H395"/>
    </row>
    <row r="396" spans="1:8" x14ac:dyDescent="0.2">
      <c r="A396"/>
      <c r="B396" s="11"/>
      <c r="C396"/>
      <c r="D396"/>
      <c r="E396"/>
      <c r="F396"/>
      <c r="G396"/>
      <c r="H396"/>
    </row>
    <row r="397" spans="1:8" x14ac:dyDescent="0.2">
      <c r="A397"/>
      <c r="B397" s="11"/>
      <c r="C397"/>
      <c r="D397"/>
      <c r="E397"/>
      <c r="F397"/>
      <c r="G397"/>
      <c r="H397"/>
    </row>
    <row r="398" spans="1:8" x14ac:dyDescent="0.2">
      <c r="A398"/>
      <c r="B398" s="11"/>
      <c r="C398"/>
      <c r="D398"/>
      <c r="E398"/>
      <c r="F398"/>
      <c r="G398"/>
      <c r="H398"/>
    </row>
    <row r="399" spans="1:8" x14ac:dyDescent="0.2">
      <c r="A399"/>
      <c r="B399" s="11"/>
      <c r="C399"/>
      <c r="D399"/>
      <c r="E399"/>
      <c r="F399"/>
      <c r="G399"/>
      <c r="H399"/>
    </row>
    <row r="400" spans="1:8" x14ac:dyDescent="0.2">
      <c r="A400"/>
      <c r="B400" s="11"/>
      <c r="C400"/>
      <c r="D400"/>
      <c r="E400"/>
      <c r="F400"/>
      <c r="G400"/>
      <c r="H400"/>
    </row>
    <row r="401" spans="1:8" x14ac:dyDescent="0.2">
      <c r="A401"/>
      <c r="B401" s="11"/>
      <c r="C401"/>
      <c r="D401"/>
      <c r="E401"/>
      <c r="F401"/>
      <c r="G401"/>
      <c r="H401"/>
    </row>
    <row r="402" spans="1:8" x14ac:dyDescent="0.2">
      <c r="A402"/>
      <c r="B402" s="11"/>
      <c r="C402"/>
      <c r="D402"/>
      <c r="E402"/>
      <c r="F402"/>
      <c r="G402"/>
      <c r="H402"/>
    </row>
    <row r="403" spans="1:8" x14ac:dyDescent="0.2">
      <c r="A403"/>
      <c r="B403" s="11"/>
      <c r="C403"/>
      <c r="D403"/>
      <c r="E403"/>
      <c r="F403"/>
      <c r="G403"/>
      <c r="H403"/>
    </row>
    <row r="404" spans="1:8" x14ac:dyDescent="0.2">
      <c r="A404"/>
      <c r="B404" s="11"/>
      <c r="C404"/>
      <c r="D404"/>
      <c r="E404"/>
      <c r="F404"/>
      <c r="G404"/>
      <c r="H404"/>
    </row>
    <row r="405" spans="1:8" x14ac:dyDescent="0.2">
      <c r="A405"/>
      <c r="B405" s="11"/>
      <c r="C405"/>
      <c r="D405"/>
      <c r="E405"/>
      <c r="F405"/>
      <c r="G405"/>
      <c r="H405"/>
    </row>
    <row r="406" spans="1:8" x14ac:dyDescent="0.2">
      <c r="A406"/>
      <c r="B406" s="11"/>
      <c r="C406"/>
      <c r="D406"/>
      <c r="E406"/>
      <c r="F406"/>
      <c r="G406"/>
      <c r="H406"/>
    </row>
    <row r="407" spans="1:8" x14ac:dyDescent="0.2">
      <c r="A407"/>
      <c r="B407" s="11"/>
      <c r="C407"/>
      <c r="D407"/>
      <c r="E407"/>
      <c r="F407"/>
      <c r="G407"/>
      <c r="H407"/>
    </row>
    <row r="408" spans="1:8" x14ac:dyDescent="0.2">
      <c r="A408"/>
      <c r="B408" s="11"/>
      <c r="C408"/>
      <c r="D408"/>
      <c r="E408"/>
      <c r="F408"/>
      <c r="G408"/>
      <c r="H408"/>
    </row>
    <row r="409" spans="1:8" x14ac:dyDescent="0.2">
      <c r="A409"/>
      <c r="B409" s="11"/>
      <c r="C409"/>
      <c r="D409"/>
      <c r="E409"/>
      <c r="F409"/>
      <c r="G409"/>
      <c r="H409"/>
    </row>
    <row r="410" spans="1:8" x14ac:dyDescent="0.2">
      <c r="A410"/>
      <c r="B410" s="11"/>
      <c r="C410"/>
      <c r="D410"/>
      <c r="E410"/>
      <c r="F410"/>
      <c r="G410"/>
      <c r="H410"/>
    </row>
    <row r="411" spans="1:8" x14ac:dyDescent="0.2">
      <c r="A411"/>
      <c r="B411" s="11"/>
      <c r="C411"/>
      <c r="D411"/>
      <c r="E411"/>
      <c r="F411"/>
      <c r="G411"/>
      <c r="H411"/>
    </row>
    <row r="412" spans="1:8" x14ac:dyDescent="0.2">
      <c r="A412"/>
      <c r="B412" s="11"/>
      <c r="C412"/>
      <c r="D412"/>
      <c r="E412"/>
      <c r="F412"/>
      <c r="G412"/>
      <c r="H412"/>
    </row>
    <row r="413" spans="1:8" x14ac:dyDescent="0.2">
      <c r="A413"/>
      <c r="B413" s="11"/>
      <c r="C413"/>
      <c r="D413"/>
      <c r="E413"/>
      <c r="F413"/>
      <c r="G413"/>
      <c r="H413"/>
    </row>
    <row r="414" spans="1:8" x14ac:dyDescent="0.2">
      <c r="A414"/>
      <c r="B414" s="11"/>
      <c r="C414"/>
      <c r="D414"/>
      <c r="E414"/>
      <c r="F414"/>
      <c r="G414"/>
      <c r="H414"/>
    </row>
    <row r="415" spans="1:8" x14ac:dyDescent="0.2">
      <c r="A415"/>
      <c r="B415" s="11"/>
      <c r="C415"/>
      <c r="D415"/>
      <c r="E415"/>
      <c r="F415"/>
      <c r="G415"/>
      <c r="H415"/>
    </row>
    <row r="416" spans="1:8" x14ac:dyDescent="0.2">
      <c r="A416"/>
      <c r="B416" s="11"/>
      <c r="C416"/>
      <c r="D416"/>
      <c r="E416"/>
      <c r="F416"/>
      <c r="G416"/>
      <c r="H416"/>
    </row>
    <row r="417" spans="1:8" x14ac:dyDescent="0.2">
      <c r="A417"/>
      <c r="B417" s="11"/>
      <c r="C417"/>
      <c r="D417"/>
      <c r="E417"/>
      <c r="F417"/>
      <c r="G417"/>
      <c r="H417"/>
    </row>
    <row r="418" spans="1:8" x14ac:dyDescent="0.2">
      <c r="A418"/>
      <c r="B418" s="11"/>
      <c r="C418"/>
      <c r="D418"/>
      <c r="E418"/>
      <c r="F418"/>
      <c r="G418"/>
      <c r="H418"/>
    </row>
    <row r="419" spans="1:8" x14ac:dyDescent="0.2">
      <c r="A419"/>
      <c r="B419" s="11"/>
      <c r="C419"/>
      <c r="D419"/>
      <c r="E419"/>
      <c r="F419"/>
      <c r="G419"/>
      <c r="H419"/>
    </row>
    <row r="420" spans="1:8" x14ac:dyDescent="0.2">
      <c r="A420"/>
      <c r="B420" s="11"/>
      <c r="C420"/>
      <c r="D420"/>
      <c r="E420"/>
      <c r="F420"/>
      <c r="G420"/>
      <c r="H420"/>
    </row>
    <row r="421" spans="1:8" x14ac:dyDescent="0.2">
      <c r="A421"/>
      <c r="B421" s="11"/>
      <c r="C421"/>
      <c r="D421"/>
      <c r="E421"/>
      <c r="F421"/>
      <c r="G421"/>
      <c r="H421"/>
    </row>
    <row r="422" spans="1:8" x14ac:dyDescent="0.2">
      <c r="A422"/>
      <c r="B422" s="11"/>
      <c r="C422"/>
      <c r="D422"/>
      <c r="E422"/>
      <c r="F422"/>
      <c r="G422"/>
      <c r="H422"/>
    </row>
    <row r="423" spans="1:8" x14ac:dyDescent="0.2">
      <c r="A423"/>
      <c r="B423" s="11"/>
      <c r="C423"/>
      <c r="D423"/>
      <c r="E423"/>
      <c r="F423"/>
      <c r="G423"/>
      <c r="H423"/>
    </row>
    <row r="424" spans="1:8" x14ac:dyDescent="0.2">
      <c r="A424"/>
      <c r="B424" s="11"/>
      <c r="C424"/>
      <c r="D424"/>
      <c r="E424"/>
      <c r="F424"/>
      <c r="G424"/>
      <c r="H424"/>
    </row>
    <row r="425" spans="1:8" x14ac:dyDescent="0.2">
      <c r="A425"/>
      <c r="B425" s="11"/>
      <c r="C425"/>
      <c r="D425"/>
      <c r="E425"/>
      <c r="F425"/>
      <c r="G425"/>
      <c r="H425"/>
    </row>
    <row r="426" spans="1:8" x14ac:dyDescent="0.2">
      <c r="A426"/>
      <c r="B426" s="11"/>
      <c r="C426"/>
      <c r="D426"/>
      <c r="E426"/>
      <c r="F426"/>
      <c r="G426"/>
      <c r="H426"/>
    </row>
    <row r="427" spans="1:8" x14ac:dyDescent="0.2">
      <c r="A427"/>
      <c r="B427" s="11"/>
      <c r="C427"/>
      <c r="D427"/>
      <c r="E427"/>
      <c r="F427"/>
      <c r="G427"/>
      <c r="H427"/>
    </row>
    <row r="428" spans="1:8" x14ac:dyDescent="0.2">
      <c r="A428"/>
      <c r="B428" s="11"/>
      <c r="C428"/>
      <c r="D428"/>
      <c r="E428"/>
      <c r="F428"/>
      <c r="G428"/>
      <c r="H428"/>
    </row>
    <row r="429" spans="1:8" x14ac:dyDescent="0.2">
      <c r="A429"/>
      <c r="B429" s="11"/>
      <c r="C429"/>
      <c r="D429"/>
      <c r="E429"/>
      <c r="F429"/>
      <c r="G429"/>
      <c r="H429"/>
    </row>
    <row r="430" spans="1:8" x14ac:dyDescent="0.2">
      <c r="A430"/>
      <c r="B430" s="11"/>
      <c r="C430"/>
      <c r="D430"/>
      <c r="E430"/>
      <c r="F430"/>
      <c r="G430"/>
      <c r="H430"/>
    </row>
    <row r="431" spans="1:8" x14ac:dyDescent="0.2">
      <c r="A431"/>
      <c r="B431" s="11"/>
      <c r="C431"/>
      <c r="D431"/>
      <c r="E431"/>
      <c r="F431"/>
      <c r="G431"/>
      <c r="H431"/>
    </row>
    <row r="432" spans="1:8" x14ac:dyDescent="0.2">
      <c r="A432"/>
      <c r="B432" s="11"/>
      <c r="C432"/>
      <c r="D432"/>
      <c r="E432"/>
      <c r="F432"/>
      <c r="G432"/>
      <c r="H432"/>
    </row>
    <row r="433" spans="1:8" x14ac:dyDescent="0.2">
      <c r="A433"/>
      <c r="B433" s="11"/>
      <c r="C433"/>
      <c r="D433"/>
      <c r="E433"/>
      <c r="F433"/>
      <c r="G433"/>
      <c r="H433"/>
    </row>
    <row r="434" spans="1:8" x14ac:dyDescent="0.2">
      <c r="A434"/>
      <c r="B434" s="11"/>
      <c r="C434"/>
      <c r="D434"/>
      <c r="E434"/>
      <c r="F434"/>
      <c r="G434"/>
      <c r="H434"/>
    </row>
    <row r="435" spans="1:8" x14ac:dyDescent="0.2">
      <c r="A435"/>
      <c r="B435" s="11"/>
      <c r="C435"/>
      <c r="D435"/>
      <c r="E435"/>
      <c r="F435"/>
      <c r="G435"/>
      <c r="H435"/>
    </row>
    <row r="436" spans="1:8" x14ac:dyDescent="0.2">
      <c r="A436"/>
      <c r="B436" s="11"/>
      <c r="C436"/>
      <c r="D436"/>
      <c r="E436"/>
      <c r="F436"/>
      <c r="G436"/>
      <c r="H436"/>
    </row>
    <row r="437" spans="1:8" x14ac:dyDescent="0.2">
      <c r="A437"/>
      <c r="B437" s="11"/>
      <c r="C437"/>
      <c r="D437"/>
      <c r="E437"/>
      <c r="F437"/>
      <c r="G437"/>
      <c r="H437"/>
    </row>
    <row r="438" spans="1:8" x14ac:dyDescent="0.2">
      <c r="A438"/>
      <c r="B438" s="11"/>
      <c r="C438"/>
      <c r="D438"/>
      <c r="E438"/>
      <c r="F438"/>
      <c r="G438"/>
      <c r="H438"/>
    </row>
    <row r="439" spans="1:8" x14ac:dyDescent="0.2">
      <c r="A439"/>
      <c r="B439" s="11"/>
      <c r="C439"/>
      <c r="D439"/>
      <c r="E439"/>
      <c r="F439"/>
      <c r="G439"/>
      <c r="H439"/>
    </row>
    <row r="440" spans="1:8" x14ac:dyDescent="0.2">
      <c r="A440"/>
      <c r="B440" s="11"/>
      <c r="C440"/>
      <c r="D440"/>
      <c r="E440"/>
      <c r="F440"/>
      <c r="G440"/>
      <c r="H440"/>
    </row>
    <row r="441" spans="1:8" x14ac:dyDescent="0.2">
      <c r="A441"/>
      <c r="B441" s="11"/>
      <c r="C441"/>
      <c r="D441"/>
      <c r="E441"/>
      <c r="F441"/>
      <c r="G441"/>
      <c r="H441"/>
    </row>
    <row r="442" spans="1:8" x14ac:dyDescent="0.2">
      <c r="A442"/>
      <c r="B442" s="11"/>
      <c r="C442"/>
      <c r="D442"/>
      <c r="E442"/>
      <c r="F442"/>
      <c r="G442"/>
      <c r="H442"/>
    </row>
    <row r="443" spans="1:8" x14ac:dyDescent="0.2">
      <c r="A443"/>
      <c r="B443" s="11"/>
      <c r="C443"/>
      <c r="D443"/>
      <c r="E443"/>
      <c r="F443"/>
      <c r="G443"/>
      <c r="H443"/>
    </row>
    <row r="444" spans="1:8" x14ac:dyDescent="0.2">
      <c r="A444"/>
      <c r="B444" s="11"/>
      <c r="C444"/>
      <c r="D444"/>
      <c r="E444"/>
      <c r="F444"/>
      <c r="G444"/>
      <c r="H444"/>
    </row>
    <row r="445" spans="1:8" x14ac:dyDescent="0.2">
      <c r="A445"/>
      <c r="B445" s="11"/>
      <c r="C445"/>
      <c r="D445"/>
      <c r="E445"/>
      <c r="F445"/>
      <c r="G445"/>
      <c r="H445"/>
    </row>
    <row r="446" spans="1:8" x14ac:dyDescent="0.2">
      <c r="A446"/>
      <c r="B446" s="11"/>
      <c r="C446"/>
      <c r="D446"/>
      <c r="E446"/>
      <c r="F446"/>
      <c r="G446"/>
      <c r="H446"/>
    </row>
    <row r="447" spans="1:8" x14ac:dyDescent="0.2">
      <c r="A447"/>
      <c r="B447" s="11"/>
      <c r="C447"/>
      <c r="D447"/>
      <c r="E447"/>
      <c r="F447"/>
      <c r="G447"/>
      <c r="H447"/>
    </row>
    <row r="448" spans="1:8" x14ac:dyDescent="0.2">
      <c r="A448"/>
      <c r="B448" s="11"/>
      <c r="C448"/>
      <c r="D448"/>
      <c r="E448"/>
      <c r="F448"/>
      <c r="G448"/>
      <c r="H448"/>
    </row>
    <row r="449" spans="1:8" x14ac:dyDescent="0.2">
      <c r="A449"/>
      <c r="B449" s="11"/>
      <c r="C449"/>
      <c r="D449"/>
      <c r="E449"/>
      <c r="F449"/>
      <c r="G449"/>
      <c r="H449"/>
    </row>
    <row r="450" spans="1:8" x14ac:dyDescent="0.2">
      <c r="A450"/>
      <c r="B450" s="11"/>
      <c r="C450"/>
      <c r="D450"/>
      <c r="E450"/>
      <c r="F450"/>
      <c r="G450"/>
      <c r="H450"/>
    </row>
    <row r="451" spans="1:8" x14ac:dyDescent="0.2">
      <c r="A451"/>
      <c r="B451" s="11"/>
      <c r="C451"/>
      <c r="D451"/>
      <c r="E451"/>
      <c r="F451"/>
      <c r="G451"/>
      <c r="H451"/>
    </row>
    <row r="452" spans="1:8" x14ac:dyDescent="0.2">
      <c r="A452"/>
      <c r="B452" s="11"/>
      <c r="C452"/>
      <c r="D452"/>
      <c r="E452"/>
      <c r="F452"/>
      <c r="G452"/>
      <c r="H452"/>
    </row>
    <row r="453" spans="1:8" x14ac:dyDescent="0.2">
      <c r="A453"/>
      <c r="B453" s="11"/>
      <c r="C453"/>
      <c r="D453"/>
      <c r="E453"/>
      <c r="F453"/>
      <c r="G453"/>
      <c r="H453"/>
    </row>
    <row r="454" spans="1:8" x14ac:dyDescent="0.2">
      <c r="A454"/>
      <c r="B454" s="11"/>
      <c r="C454"/>
      <c r="D454"/>
      <c r="E454"/>
      <c r="F454"/>
      <c r="G454"/>
      <c r="H454"/>
    </row>
    <row r="455" spans="1:8" x14ac:dyDescent="0.2">
      <c r="A455"/>
      <c r="B455" s="11"/>
      <c r="C455"/>
      <c r="D455"/>
      <c r="E455"/>
      <c r="F455"/>
      <c r="G455"/>
      <c r="H455"/>
    </row>
    <row r="456" spans="1:8" x14ac:dyDescent="0.2">
      <c r="A456"/>
      <c r="B456" s="11"/>
      <c r="C456"/>
      <c r="D456"/>
      <c r="E456"/>
      <c r="F456"/>
      <c r="G456"/>
      <c r="H456"/>
    </row>
    <row r="457" spans="1:8" x14ac:dyDescent="0.2">
      <c r="A457"/>
      <c r="B457" s="11"/>
      <c r="C457"/>
      <c r="D457"/>
      <c r="E457"/>
      <c r="F457"/>
      <c r="G457"/>
      <c r="H457"/>
    </row>
    <row r="458" spans="1:8" x14ac:dyDescent="0.2">
      <c r="A458"/>
      <c r="B458" s="11"/>
      <c r="C458"/>
      <c r="D458"/>
      <c r="E458"/>
      <c r="F458"/>
      <c r="G458"/>
      <c r="H458"/>
    </row>
    <row r="459" spans="1:8" x14ac:dyDescent="0.2">
      <c r="A459"/>
      <c r="B459" s="11"/>
      <c r="C459"/>
      <c r="D459"/>
      <c r="E459"/>
      <c r="F459"/>
      <c r="G459"/>
      <c r="H459"/>
    </row>
    <row r="460" spans="1:8" x14ac:dyDescent="0.2">
      <c r="A460"/>
      <c r="B460" s="11"/>
      <c r="C460"/>
      <c r="D460"/>
      <c r="E460"/>
      <c r="F460"/>
      <c r="G460"/>
      <c r="H460"/>
    </row>
    <row r="461" spans="1:8" x14ac:dyDescent="0.2">
      <c r="A461"/>
      <c r="B461" s="11"/>
      <c r="C461"/>
      <c r="D461"/>
      <c r="E461"/>
      <c r="F461"/>
      <c r="G461"/>
      <c r="H461"/>
    </row>
    <row r="462" spans="1:8" x14ac:dyDescent="0.2">
      <c r="A462"/>
      <c r="B462" s="11"/>
      <c r="C462"/>
      <c r="D462"/>
      <c r="E462"/>
      <c r="F462"/>
      <c r="G462"/>
      <c r="H462"/>
    </row>
    <row r="463" spans="1:8" x14ac:dyDescent="0.2">
      <c r="A463"/>
      <c r="B463" s="11"/>
      <c r="C463"/>
      <c r="D463"/>
      <c r="E463"/>
      <c r="F463"/>
      <c r="G463"/>
      <c r="H463"/>
    </row>
    <row r="464" spans="1:8" x14ac:dyDescent="0.2">
      <c r="A464"/>
      <c r="B464" s="11"/>
      <c r="C464"/>
      <c r="D464"/>
      <c r="E464"/>
      <c r="F464"/>
      <c r="G464"/>
      <c r="H464"/>
    </row>
    <row r="465" spans="1:8" x14ac:dyDescent="0.2">
      <c r="A465"/>
      <c r="B465" s="11"/>
      <c r="C465"/>
      <c r="D465"/>
      <c r="E465"/>
      <c r="F465"/>
      <c r="G465"/>
      <c r="H465"/>
    </row>
    <row r="466" spans="1:8" x14ac:dyDescent="0.2">
      <c r="A466"/>
      <c r="B466" s="11"/>
      <c r="C466"/>
      <c r="D466"/>
      <c r="E466"/>
      <c r="F466"/>
      <c r="G466"/>
      <c r="H466"/>
    </row>
    <row r="467" spans="1:8" x14ac:dyDescent="0.2">
      <c r="A467"/>
      <c r="B467" s="11"/>
      <c r="C467"/>
      <c r="D467"/>
      <c r="E467"/>
      <c r="F467"/>
      <c r="G467"/>
      <c r="H467"/>
    </row>
    <row r="468" spans="1:8" x14ac:dyDescent="0.2">
      <c r="A468"/>
      <c r="B468" s="11"/>
      <c r="C468"/>
      <c r="D468"/>
      <c r="E468"/>
      <c r="F468"/>
      <c r="G468"/>
      <c r="H468"/>
    </row>
    <row r="469" spans="1:8" x14ac:dyDescent="0.2">
      <c r="A469"/>
      <c r="B469" s="11"/>
      <c r="C469"/>
      <c r="D469"/>
      <c r="E469"/>
      <c r="F469"/>
      <c r="G469"/>
      <c r="H469"/>
    </row>
    <row r="470" spans="1:8" x14ac:dyDescent="0.2">
      <c r="A470"/>
      <c r="B470" s="11"/>
      <c r="C470"/>
      <c r="D470"/>
      <c r="E470"/>
      <c r="F470"/>
      <c r="G470"/>
      <c r="H470"/>
    </row>
    <row r="471" spans="1:8" x14ac:dyDescent="0.2">
      <c r="A471"/>
      <c r="B471" s="11"/>
      <c r="C471"/>
      <c r="D471"/>
      <c r="E471"/>
      <c r="F471"/>
      <c r="G471"/>
      <c r="H471"/>
    </row>
    <row r="472" spans="1:8" x14ac:dyDescent="0.2">
      <c r="A472"/>
      <c r="B472" s="11"/>
      <c r="C472"/>
      <c r="D472"/>
      <c r="E472"/>
      <c r="F472"/>
      <c r="G472"/>
      <c r="H472"/>
    </row>
    <row r="473" spans="1:8" x14ac:dyDescent="0.2">
      <c r="A473"/>
      <c r="B473" s="11"/>
      <c r="C473"/>
      <c r="D473"/>
      <c r="E473"/>
      <c r="F473"/>
      <c r="G473"/>
      <c r="H473"/>
    </row>
    <row r="474" spans="1:8" x14ac:dyDescent="0.2">
      <c r="A474"/>
      <c r="B474" s="11"/>
      <c r="C474"/>
      <c r="D474"/>
      <c r="E474"/>
      <c r="F474"/>
      <c r="G474"/>
      <c r="H474"/>
    </row>
    <row r="475" spans="1:8" x14ac:dyDescent="0.2">
      <c r="A475"/>
      <c r="B475" s="11"/>
      <c r="C475"/>
      <c r="D475"/>
      <c r="E475"/>
      <c r="F475"/>
      <c r="G475"/>
      <c r="H475"/>
    </row>
    <row r="476" spans="1:8" x14ac:dyDescent="0.2">
      <c r="A476"/>
      <c r="B476" s="11"/>
      <c r="C476"/>
      <c r="D476"/>
      <c r="E476"/>
      <c r="F476"/>
      <c r="G476"/>
      <c r="H476"/>
    </row>
    <row r="477" spans="1:8" x14ac:dyDescent="0.2">
      <c r="A477"/>
      <c r="B477" s="11"/>
      <c r="C477"/>
      <c r="D477"/>
      <c r="E477"/>
      <c r="F477"/>
      <c r="G477"/>
      <c r="H477"/>
    </row>
    <row r="478" spans="1:8" x14ac:dyDescent="0.2">
      <c r="A478"/>
      <c r="B478" s="11"/>
      <c r="C478"/>
      <c r="D478"/>
      <c r="E478"/>
      <c r="F478"/>
      <c r="G478"/>
      <c r="H478"/>
    </row>
    <row r="479" spans="1:8" x14ac:dyDescent="0.2">
      <c r="A479"/>
      <c r="B479" s="11"/>
      <c r="C479"/>
      <c r="D479"/>
      <c r="E479"/>
      <c r="F479"/>
      <c r="G479"/>
      <c r="H479"/>
    </row>
    <row r="480" spans="1:8" x14ac:dyDescent="0.2">
      <c r="A480"/>
      <c r="B480" s="11"/>
      <c r="C480"/>
      <c r="D480"/>
      <c r="E480"/>
      <c r="F480"/>
      <c r="G480"/>
      <c r="H480"/>
    </row>
    <row r="481" spans="1:8" x14ac:dyDescent="0.2">
      <c r="A481"/>
      <c r="B481" s="11"/>
      <c r="C481"/>
      <c r="D481"/>
      <c r="E481"/>
      <c r="F481"/>
      <c r="G481"/>
      <c r="H481"/>
    </row>
    <row r="482" spans="1:8" x14ac:dyDescent="0.2">
      <c r="A482"/>
      <c r="B482" s="11"/>
      <c r="C482"/>
      <c r="D482"/>
      <c r="E482"/>
      <c r="F482"/>
      <c r="G482"/>
      <c r="H482"/>
    </row>
    <row r="483" spans="1:8" x14ac:dyDescent="0.2">
      <c r="A483"/>
      <c r="B483" s="11"/>
      <c r="C483"/>
      <c r="D483"/>
      <c r="E483"/>
      <c r="F483"/>
      <c r="G483"/>
      <c r="H483"/>
    </row>
    <row r="484" spans="1:8" x14ac:dyDescent="0.2">
      <c r="A484"/>
      <c r="B484" s="11"/>
      <c r="C484"/>
      <c r="D484"/>
      <c r="E484"/>
      <c r="F484"/>
      <c r="G484"/>
      <c r="H484"/>
    </row>
    <row r="485" spans="1:8" x14ac:dyDescent="0.2">
      <c r="A485"/>
      <c r="B485" s="11"/>
      <c r="C485"/>
      <c r="D485"/>
      <c r="E485"/>
      <c r="F485"/>
      <c r="G485"/>
      <c r="H485"/>
    </row>
    <row r="486" spans="1:8" x14ac:dyDescent="0.2">
      <c r="A486"/>
      <c r="B486" s="11"/>
      <c r="C486"/>
      <c r="D486"/>
      <c r="E486"/>
      <c r="F486"/>
      <c r="G486"/>
      <c r="H486"/>
    </row>
    <row r="487" spans="1:8" x14ac:dyDescent="0.2">
      <c r="A487"/>
      <c r="B487" s="11"/>
      <c r="C487"/>
      <c r="D487"/>
      <c r="E487"/>
      <c r="F487"/>
      <c r="G487"/>
      <c r="H487"/>
    </row>
    <row r="488" spans="1:8" x14ac:dyDescent="0.2">
      <c r="A488"/>
      <c r="B488" s="11"/>
      <c r="C488"/>
      <c r="D488"/>
      <c r="E488"/>
      <c r="F488"/>
      <c r="G488"/>
      <c r="H488"/>
    </row>
    <row r="489" spans="1:8" x14ac:dyDescent="0.2">
      <c r="A489"/>
      <c r="B489" s="11"/>
      <c r="C489"/>
      <c r="D489"/>
      <c r="E489"/>
      <c r="F489"/>
      <c r="G489"/>
      <c r="H489"/>
    </row>
    <row r="490" spans="1:8" x14ac:dyDescent="0.2">
      <c r="A490"/>
      <c r="B490" s="11"/>
      <c r="C490"/>
      <c r="D490"/>
      <c r="E490"/>
      <c r="F490"/>
      <c r="G490"/>
      <c r="H490"/>
    </row>
    <row r="491" spans="1:8" x14ac:dyDescent="0.2">
      <c r="A491"/>
      <c r="B491" s="11"/>
      <c r="C491"/>
      <c r="D491"/>
      <c r="E491"/>
      <c r="F491"/>
      <c r="G491"/>
      <c r="H491"/>
    </row>
    <row r="492" spans="1:8" x14ac:dyDescent="0.2">
      <c r="A492"/>
      <c r="B492" s="11"/>
      <c r="C492"/>
      <c r="D492"/>
      <c r="E492"/>
      <c r="F492"/>
      <c r="G492"/>
      <c r="H492"/>
    </row>
    <row r="493" spans="1:8" x14ac:dyDescent="0.2">
      <c r="A493"/>
      <c r="B493" s="11"/>
      <c r="C493"/>
      <c r="D493"/>
      <c r="E493"/>
      <c r="F493"/>
      <c r="G493"/>
      <c r="H493"/>
    </row>
    <row r="494" spans="1:8" x14ac:dyDescent="0.2">
      <c r="A494"/>
      <c r="B494" s="11"/>
      <c r="C494"/>
      <c r="D494"/>
      <c r="E494"/>
      <c r="F494"/>
      <c r="G494"/>
      <c r="H494"/>
    </row>
    <row r="495" spans="1:8" x14ac:dyDescent="0.2">
      <c r="A495"/>
      <c r="B495" s="11"/>
      <c r="C495"/>
      <c r="D495"/>
      <c r="E495"/>
      <c r="F495"/>
      <c r="G495"/>
      <c r="H495"/>
    </row>
    <row r="496" spans="1:8" x14ac:dyDescent="0.2">
      <c r="A496"/>
      <c r="B496" s="11"/>
      <c r="C496"/>
      <c r="D496"/>
      <c r="E496"/>
      <c r="F496"/>
      <c r="G496"/>
      <c r="H496"/>
    </row>
    <row r="497" spans="1:8" x14ac:dyDescent="0.2">
      <c r="A497"/>
      <c r="B497" s="11"/>
      <c r="C497"/>
      <c r="D497"/>
      <c r="E497"/>
      <c r="F497"/>
      <c r="G497"/>
      <c r="H497"/>
    </row>
    <row r="498" spans="1:8" x14ac:dyDescent="0.2">
      <c r="A498"/>
      <c r="B498" s="11"/>
      <c r="C498"/>
      <c r="D498"/>
      <c r="E498"/>
      <c r="F498"/>
      <c r="G498"/>
      <c r="H498"/>
    </row>
    <row r="499" spans="1:8" x14ac:dyDescent="0.2">
      <c r="A499"/>
      <c r="B499" s="11"/>
      <c r="C499"/>
      <c r="D499"/>
      <c r="E499"/>
      <c r="F499"/>
      <c r="G499"/>
      <c r="H499"/>
    </row>
    <row r="500" spans="1:8" x14ac:dyDescent="0.2">
      <c r="A500"/>
      <c r="B500" s="11"/>
      <c r="C500"/>
      <c r="D500"/>
      <c r="E500"/>
      <c r="F500"/>
      <c r="G500"/>
      <c r="H500"/>
    </row>
    <row r="501" spans="1:8" x14ac:dyDescent="0.2">
      <c r="A501"/>
      <c r="B501" s="11"/>
      <c r="C501"/>
      <c r="D501"/>
      <c r="E501"/>
      <c r="F501"/>
      <c r="G501"/>
      <c r="H501"/>
    </row>
    <row r="502" spans="1:8" x14ac:dyDescent="0.2">
      <c r="A502"/>
      <c r="B502" s="11"/>
      <c r="C502"/>
      <c r="D502"/>
      <c r="E502"/>
      <c r="F502"/>
      <c r="G502"/>
      <c r="H502"/>
    </row>
    <row r="503" spans="1:8" x14ac:dyDescent="0.2">
      <c r="A503"/>
      <c r="B503" s="11"/>
      <c r="C503"/>
      <c r="D503"/>
      <c r="E503"/>
      <c r="F503"/>
      <c r="G503"/>
      <c r="H503"/>
    </row>
    <row r="504" spans="1:8" x14ac:dyDescent="0.2">
      <c r="A504"/>
      <c r="B504" s="11"/>
      <c r="C504"/>
      <c r="D504"/>
      <c r="E504"/>
      <c r="F504"/>
      <c r="G504"/>
      <c r="H504"/>
    </row>
    <row r="505" spans="1:8" x14ac:dyDescent="0.2">
      <c r="A505"/>
      <c r="B505" s="11"/>
      <c r="C505"/>
      <c r="D505"/>
      <c r="E505"/>
      <c r="F505"/>
      <c r="G505"/>
      <c r="H505"/>
    </row>
    <row r="506" spans="1:8" x14ac:dyDescent="0.2">
      <c r="A506"/>
      <c r="B506" s="11"/>
      <c r="C506"/>
      <c r="D506"/>
      <c r="E506"/>
      <c r="F506"/>
      <c r="G506"/>
      <c r="H506"/>
    </row>
    <row r="507" spans="1:8" x14ac:dyDescent="0.2">
      <c r="A507"/>
      <c r="B507" s="11"/>
      <c r="C507"/>
      <c r="D507"/>
      <c r="E507"/>
      <c r="F507"/>
      <c r="G507"/>
      <c r="H507"/>
    </row>
    <row r="508" spans="1:8" x14ac:dyDescent="0.2">
      <c r="A508"/>
      <c r="B508" s="11"/>
      <c r="C508"/>
      <c r="D508"/>
      <c r="E508"/>
      <c r="F508"/>
      <c r="G508"/>
      <c r="H508"/>
    </row>
    <row r="509" spans="1:8" x14ac:dyDescent="0.2">
      <c r="A509"/>
      <c r="B509" s="11"/>
      <c r="C509"/>
      <c r="D509"/>
      <c r="E509"/>
      <c r="F509"/>
      <c r="G509"/>
      <c r="H509"/>
    </row>
    <row r="510" spans="1:8" x14ac:dyDescent="0.2">
      <c r="A510"/>
      <c r="B510" s="11"/>
      <c r="C510"/>
      <c r="D510"/>
      <c r="E510"/>
      <c r="F510"/>
      <c r="G510"/>
      <c r="H510"/>
    </row>
    <row r="511" spans="1:8" x14ac:dyDescent="0.2">
      <c r="A511"/>
      <c r="B511" s="11"/>
      <c r="C511"/>
      <c r="D511"/>
      <c r="E511"/>
      <c r="F511"/>
      <c r="G511"/>
      <c r="H511"/>
    </row>
    <row r="512" spans="1:8" x14ac:dyDescent="0.2">
      <c r="A512"/>
      <c r="B512" s="11"/>
      <c r="C512"/>
      <c r="D512"/>
      <c r="E512"/>
      <c r="F512"/>
      <c r="G512"/>
      <c r="H512"/>
    </row>
    <row r="513" spans="1:8" x14ac:dyDescent="0.2">
      <c r="A513"/>
      <c r="B513" s="11"/>
      <c r="C513"/>
      <c r="D513"/>
      <c r="E513"/>
      <c r="F513"/>
      <c r="G513"/>
      <c r="H513"/>
    </row>
    <row r="514" spans="1:8" x14ac:dyDescent="0.2">
      <c r="A514"/>
      <c r="B514" s="11"/>
      <c r="C514"/>
      <c r="D514"/>
      <c r="E514"/>
      <c r="F514"/>
      <c r="G514"/>
      <c r="H514"/>
    </row>
    <row r="515" spans="1:8" x14ac:dyDescent="0.2">
      <c r="A515"/>
      <c r="B515" s="11"/>
      <c r="C515"/>
      <c r="D515"/>
      <c r="E515"/>
      <c r="F515"/>
      <c r="G515"/>
      <c r="H515"/>
    </row>
    <row r="516" spans="1:8" x14ac:dyDescent="0.2">
      <c r="A516"/>
      <c r="B516" s="11"/>
      <c r="C516"/>
      <c r="D516"/>
      <c r="E516"/>
      <c r="F516"/>
      <c r="G516"/>
      <c r="H516"/>
    </row>
    <row r="517" spans="1:8" x14ac:dyDescent="0.2">
      <c r="A517"/>
      <c r="B517" s="11"/>
      <c r="C517"/>
      <c r="D517"/>
      <c r="E517"/>
      <c r="F517"/>
      <c r="G517"/>
      <c r="H517"/>
    </row>
    <row r="518" spans="1:8" x14ac:dyDescent="0.2">
      <c r="A518"/>
      <c r="B518" s="11"/>
      <c r="C518"/>
      <c r="D518"/>
      <c r="E518"/>
      <c r="F518"/>
      <c r="G518"/>
      <c r="H518"/>
    </row>
    <row r="519" spans="1:8" x14ac:dyDescent="0.2">
      <c r="A519"/>
      <c r="B519" s="11"/>
      <c r="C519"/>
      <c r="D519"/>
      <c r="E519"/>
      <c r="F519"/>
      <c r="G519"/>
      <c r="H519"/>
    </row>
    <row r="520" spans="1:8" x14ac:dyDescent="0.2">
      <c r="A520"/>
      <c r="B520" s="11"/>
      <c r="C520"/>
      <c r="D520"/>
      <c r="E520"/>
      <c r="F520"/>
      <c r="G520"/>
      <c r="H520"/>
    </row>
    <row r="521" spans="1:8" x14ac:dyDescent="0.2">
      <c r="A521"/>
      <c r="B521" s="11"/>
      <c r="C521"/>
      <c r="D521"/>
      <c r="E521"/>
      <c r="F521"/>
      <c r="G521"/>
      <c r="H521"/>
    </row>
    <row r="522" spans="1:8" x14ac:dyDescent="0.2">
      <c r="A522"/>
      <c r="B522" s="11"/>
      <c r="C522"/>
      <c r="D522"/>
      <c r="E522"/>
      <c r="F522"/>
      <c r="G522"/>
      <c r="H522"/>
    </row>
    <row r="523" spans="1:8" x14ac:dyDescent="0.2">
      <c r="A523"/>
      <c r="B523" s="11"/>
      <c r="C523"/>
      <c r="D523"/>
      <c r="E523"/>
      <c r="F523"/>
      <c r="G523"/>
      <c r="H523"/>
    </row>
    <row r="524" spans="1:8" x14ac:dyDescent="0.2">
      <c r="A524"/>
      <c r="B524" s="11"/>
      <c r="C524"/>
      <c r="D524"/>
      <c r="E524"/>
      <c r="F524"/>
      <c r="G524"/>
      <c r="H524"/>
    </row>
    <row r="525" spans="1:8" x14ac:dyDescent="0.2">
      <c r="A525"/>
      <c r="B525" s="11"/>
      <c r="C525"/>
      <c r="D525"/>
      <c r="E525"/>
      <c r="F525"/>
      <c r="G525"/>
      <c r="H525"/>
    </row>
    <row r="526" spans="1:8" x14ac:dyDescent="0.2">
      <c r="A526"/>
      <c r="B526" s="11"/>
      <c r="C526"/>
      <c r="D526"/>
      <c r="E526"/>
      <c r="F526"/>
      <c r="G526"/>
      <c r="H526"/>
    </row>
    <row r="527" spans="1:8" x14ac:dyDescent="0.2">
      <c r="A527"/>
      <c r="B527" s="11"/>
      <c r="C527"/>
      <c r="D527"/>
      <c r="E527"/>
      <c r="F527"/>
      <c r="G527"/>
      <c r="H527"/>
    </row>
    <row r="528" spans="1:8" x14ac:dyDescent="0.2">
      <c r="A528"/>
      <c r="B528" s="11"/>
      <c r="C528"/>
      <c r="D528"/>
      <c r="E528"/>
      <c r="F528"/>
      <c r="G528"/>
      <c r="H528"/>
    </row>
    <row r="529" spans="1:8" x14ac:dyDescent="0.2">
      <c r="A529"/>
      <c r="B529" s="11"/>
      <c r="C529"/>
      <c r="D529"/>
      <c r="E529"/>
      <c r="F529"/>
      <c r="G529"/>
      <c r="H529"/>
    </row>
    <row r="530" spans="1:8" x14ac:dyDescent="0.2">
      <c r="A530"/>
      <c r="B530" s="11"/>
      <c r="C530"/>
      <c r="D530"/>
      <c r="E530"/>
      <c r="F530"/>
      <c r="G530"/>
      <c r="H530"/>
    </row>
    <row r="531" spans="1:8" x14ac:dyDescent="0.2">
      <c r="A531"/>
      <c r="B531" s="11"/>
      <c r="C531"/>
      <c r="D531"/>
      <c r="E531"/>
      <c r="F531"/>
      <c r="G531"/>
      <c r="H531"/>
    </row>
    <row r="532" spans="1:8" x14ac:dyDescent="0.2">
      <c r="A532"/>
      <c r="B532" s="11"/>
      <c r="C532"/>
      <c r="D532"/>
      <c r="E532"/>
      <c r="F532"/>
      <c r="G532"/>
      <c r="H532"/>
    </row>
    <row r="533" spans="1:8" x14ac:dyDescent="0.2">
      <c r="A533"/>
      <c r="B533" s="11"/>
      <c r="C533"/>
      <c r="D533"/>
      <c r="E533"/>
      <c r="F533"/>
      <c r="G533"/>
      <c r="H533"/>
    </row>
    <row r="534" spans="1:8" x14ac:dyDescent="0.2">
      <c r="A534"/>
      <c r="B534" s="11"/>
      <c r="C534"/>
      <c r="D534"/>
      <c r="E534"/>
      <c r="F534"/>
      <c r="G534"/>
      <c r="H534"/>
    </row>
    <row r="535" spans="1:8" x14ac:dyDescent="0.2">
      <c r="A535"/>
      <c r="B535" s="11"/>
      <c r="C535"/>
      <c r="D535"/>
      <c r="E535"/>
      <c r="F535"/>
      <c r="G535"/>
      <c r="H535"/>
    </row>
    <row r="536" spans="1:8" x14ac:dyDescent="0.2">
      <c r="A536"/>
      <c r="B536" s="11"/>
      <c r="C536"/>
      <c r="D536"/>
      <c r="E536"/>
      <c r="F536"/>
      <c r="G536"/>
      <c r="H536"/>
    </row>
    <row r="537" spans="1:8" x14ac:dyDescent="0.2">
      <c r="A537"/>
      <c r="B537" s="11"/>
      <c r="C537"/>
      <c r="D537"/>
      <c r="E537"/>
      <c r="F537"/>
      <c r="G537"/>
      <c r="H537"/>
    </row>
    <row r="538" spans="1:8" x14ac:dyDescent="0.2">
      <c r="A538"/>
      <c r="B538" s="11"/>
      <c r="C538"/>
      <c r="D538"/>
      <c r="E538"/>
      <c r="F538"/>
      <c r="G538"/>
      <c r="H538"/>
    </row>
    <row r="539" spans="1:8" x14ac:dyDescent="0.2">
      <c r="A539"/>
      <c r="B539" s="11"/>
      <c r="C539"/>
      <c r="D539"/>
      <c r="E539"/>
      <c r="F539"/>
      <c r="G539"/>
      <c r="H539"/>
    </row>
    <row r="540" spans="1:8" x14ac:dyDescent="0.2">
      <c r="A540"/>
      <c r="B540" s="11"/>
      <c r="C540"/>
      <c r="D540"/>
      <c r="E540"/>
      <c r="F540"/>
      <c r="G540"/>
      <c r="H540"/>
    </row>
    <row r="541" spans="1:8" x14ac:dyDescent="0.2">
      <c r="A541"/>
      <c r="B541" s="11"/>
      <c r="C541"/>
      <c r="D541"/>
      <c r="E541"/>
      <c r="F541"/>
      <c r="G541"/>
      <c r="H541"/>
    </row>
    <row r="542" spans="1:8" x14ac:dyDescent="0.2">
      <c r="A542"/>
      <c r="B542" s="11"/>
      <c r="C542"/>
      <c r="D542"/>
      <c r="E542"/>
      <c r="F542"/>
      <c r="G542"/>
      <c r="H542"/>
    </row>
    <row r="543" spans="1:8" x14ac:dyDescent="0.2">
      <c r="A543"/>
      <c r="B543" s="11"/>
      <c r="C543"/>
      <c r="D543"/>
      <c r="E543"/>
      <c r="F543"/>
      <c r="G543"/>
      <c r="H543"/>
    </row>
    <row r="544" spans="1:8" x14ac:dyDescent="0.2">
      <c r="A544"/>
      <c r="B544" s="11"/>
      <c r="C544"/>
      <c r="D544"/>
      <c r="E544"/>
      <c r="F544"/>
      <c r="G544"/>
      <c r="H544"/>
    </row>
    <row r="545" spans="1:8" x14ac:dyDescent="0.2">
      <c r="A545"/>
      <c r="B545" s="11"/>
      <c r="C545"/>
      <c r="D545"/>
      <c r="E545"/>
      <c r="F545"/>
      <c r="G545"/>
      <c r="H545"/>
    </row>
    <row r="546" spans="1:8" x14ac:dyDescent="0.2">
      <c r="A546"/>
      <c r="B546" s="11"/>
      <c r="C546"/>
      <c r="D546"/>
      <c r="E546"/>
      <c r="F546"/>
      <c r="G546"/>
      <c r="H546"/>
    </row>
    <row r="547" spans="1:8" x14ac:dyDescent="0.2">
      <c r="A547"/>
      <c r="B547" s="11"/>
      <c r="C547"/>
      <c r="D547"/>
      <c r="E547"/>
      <c r="F547"/>
      <c r="G547"/>
      <c r="H547"/>
    </row>
    <row r="548" spans="1:8" x14ac:dyDescent="0.2">
      <c r="A548"/>
      <c r="B548" s="11"/>
      <c r="C548"/>
      <c r="D548"/>
      <c r="E548"/>
      <c r="F548"/>
      <c r="G548"/>
      <c r="H548"/>
    </row>
    <row r="549" spans="1:8" x14ac:dyDescent="0.2">
      <c r="A549"/>
      <c r="B549" s="11"/>
      <c r="C549"/>
      <c r="D549"/>
      <c r="E549"/>
      <c r="F549"/>
      <c r="G549"/>
      <c r="H549"/>
    </row>
    <row r="550" spans="1:8" x14ac:dyDescent="0.2">
      <c r="A550"/>
      <c r="B550" s="11"/>
      <c r="C550"/>
      <c r="D550"/>
      <c r="E550"/>
      <c r="F550"/>
      <c r="G550"/>
      <c r="H550"/>
    </row>
    <row r="551" spans="1:8" x14ac:dyDescent="0.2">
      <c r="A551"/>
      <c r="B551" s="11"/>
      <c r="C551"/>
      <c r="D551"/>
      <c r="E551"/>
      <c r="F551"/>
      <c r="G551"/>
      <c r="H551"/>
    </row>
    <row r="552" spans="1:8" x14ac:dyDescent="0.2">
      <c r="A552"/>
      <c r="B552" s="11"/>
      <c r="C552"/>
      <c r="D552"/>
      <c r="E552"/>
      <c r="F552"/>
      <c r="G552"/>
      <c r="H552"/>
    </row>
    <row r="553" spans="1:8" x14ac:dyDescent="0.2">
      <c r="A553"/>
      <c r="B553" s="11"/>
      <c r="C553"/>
      <c r="D553"/>
      <c r="E553"/>
      <c r="F553"/>
      <c r="G553"/>
      <c r="H553"/>
    </row>
    <row r="554" spans="1:8" x14ac:dyDescent="0.2">
      <c r="A554"/>
      <c r="B554" s="11"/>
      <c r="C554"/>
      <c r="D554"/>
      <c r="E554"/>
      <c r="F554"/>
      <c r="G554"/>
      <c r="H554"/>
    </row>
    <row r="555" spans="1:8" x14ac:dyDescent="0.2">
      <c r="A555"/>
      <c r="B555" s="11"/>
      <c r="C555"/>
      <c r="D555"/>
      <c r="E555"/>
      <c r="F555"/>
      <c r="G555"/>
      <c r="H555"/>
    </row>
    <row r="556" spans="1:8" x14ac:dyDescent="0.2">
      <c r="A556"/>
      <c r="B556" s="11"/>
      <c r="C556"/>
      <c r="D556"/>
      <c r="E556"/>
      <c r="F556"/>
      <c r="G556"/>
      <c r="H556"/>
    </row>
    <row r="557" spans="1:8" x14ac:dyDescent="0.2">
      <c r="A557"/>
      <c r="B557" s="11"/>
      <c r="C557"/>
      <c r="D557"/>
      <c r="E557"/>
      <c r="F557"/>
      <c r="G557"/>
      <c r="H557"/>
    </row>
    <row r="558" spans="1:8" x14ac:dyDescent="0.2">
      <c r="A558"/>
      <c r="B558" s="11"/>
      <c r="C558"/>
      <c r="D558"/>
      <c r="E558"/>
      <c r="F558"/>
      <c r="G558"/>
      <c r="H558"/>
    </row>
    <row r="559" spans="1:8" x14ac:dyDescent="0.2">
      <c r="A559"/>
      <c r="B559" s="11"/>
      <c r="C559"/>
      <c r="D559"/>
      <c r="E559"/>
      <c r="F559"/>
      <c r="G559"/>
      <c r="H559"/>
    </row>
    <row r="560" spans="1:8" x14ac:dyDescent="0.2">
      <c r="A560"/>
      <c r="B560" s="11"/>
      <c r="C560"/>
      <c r="D560"/>
      <c r="E560"/>
      <c r="F560"/>
      <c r="G560"/>
      <c r="H560"/>
    </row>
    <row r="561" spans="1:8" x14ac:dyDescent="0.2">
      <c r="A561"/>
      <c r="B561" s="11"/>
      <c r="C561"/>
      <c r="D561"/>
      <c r="E561"/>
      <c r="F561"/>
      <c r="G561"/>
      <c r="H561"/>
    </row>
    <row r="562" spans="1:8" x14ac:dyDescent="0.2">
      <c r="A562"/>
      <c r="B562" s="11"/>
      <c r="C562"/>
      <c r="D562"/>
      <c r="E562"/>
      <c r="F562"/>
      <c r="G562"/>
      <c r="H562"/>
    </row>
    <row r="563" spans="1:8" x14ac:dyDescent="0.2">
      <c r="A563"/>
      <c r="B563" s="11"/>
      <c r="C563"/>
      <c r="D563"/>
      <c r="E563"/>
      <c r="F563"/>
      <c r="G563"/>
      <c r="H563"/>
    </row>
    <row r="564" spans="1:8" x14ac:dyDescent="0.2">
      <c r="A564"/>
      <c r="B564" s="11"/>
      <c r="C564"/>
      <c r="D564"/>
      <c r="E564"/>
      <c r="F564"/>
      <c r="G564"/>
      <c r="H564"/>
    </row>
    <row r="565" spans="1:8" x14ac:dyDescent="0.2">
      <c r="A565"/>
      <c r="B565" s="11"/>
      <c r="C565"/>
      <c r="D565"/>
      <c r="E565"/>
      <c r="F565"/>
      <c r="G565"/>
      <c r="H565"/>
    </row>
    <row r="566" spans="1:8" x14ac:dyDescent="0.2">
      <c r="A566"/>
      <c r="B566" s="11"/>
      <c r="C566"/>
      <c r="D566"/>
      <c r="E566"/>
      <c r="F566"/>
      <c r="G566"/>
      <c r="H566"/>
    </row>
    <row r="567" spans="1:8" x14ac:dyDescent="0.2">
      <c r="A567"/>
      <c r="B567" s="11"/>
      <c r="C567"/>
      <c r="D567"/>
      <c r="E567"/>
      <c r="F567"/>
      <c r="G567"/>
      <c r="H567"/>
    </row>
    <row r="568" spans="1:8" x14ac:dyDescent="0.2">
      <c r="A568"/>
      <c r="B568" s="11"/>
      <c r="C568"/>
      <c r="D568"/>
      <c r="E568"/>
      <c r="F568"/>
      <c r="G568"/>
      <c r="H568"/>
    </row>
    <row r="569" spans="1:8" x14ac:dyDescent="0.2">
      <c r="A569"/>
      <c r="B569" s="11"/>
      <c r="C569"/>
      <c r="D569"/>
      <c r="E569"/>
      <c r="F569"/>
      <c r="G569"/>
      <c r="H569"/>
    </row>
    <row r="570" spans="1:8" x14ac:dyDescent="0.2">
      <c r="A570"/>
      <c r="B570" s="11"/>
      <c r="C570"/>
      <c r="D570"/>
      <c r="E570"/>
      <c r="F570"/>
      <c r="G570"/>
      <c r="H570"/>
    </row>
    <row r="571" spans="1:8" x14ac:dyDescent="0.2">
      <c r="A571"/>
      <c r="B571" s="11"/>
      <c r="C571"/>
      <c r="D571"/>
      <c r="E571"/>
      <c r="F571"/>
      <c r="G571"/>
      <c r="H571"/>
    </row>
    <row r="572" spans="1:8" x14ac:dyDescent="0.2">
      <c r="A572"/>
      <c r="B572" s="11"/>
      <c r="C572"/>
      <c r="D572"/>
      <c r="E572"/>
      <c r="F572"/>
      <c r="G572"/>
      <c r="H572"/>
    </row>
    <row r="573" spans="1:8" x14ac:dyDescent="0.2">
      <c r="A573"/>
      <c r="B573" s="11"/>
      <c r="C573"/>
      <c r="D573"/>
      <c r="E573"/>
      <c r="F573"/>
      <c r="G573"/>
      <c r="H573"/>
    </row>
    <row r="574" spans="1:8" x14ac:dyDescent="0.2">
      <c r="A574"/>
      <c r="B574" s="11"/>
      <c r="C574"/>
      <c r="D574"/>
      <c r="E574"/>
      <c r="F574"/>
      <c r="G574"/>
      <c r="H574"/>
    </row>
    <row r="575" spans="1:8" x14ac:dyDescent="0.2">
      <c r="A575"/>
      <c r="B575" s="11"/>
      <c r="C575"/>
      <c r="D575"/>
      <c r="E575"/>
      <c r="F575"/>
      <c r="G575"/>
      <c r="H575"/>
    </row>
    <row r="576" spans="1:8" x14ac:dyDescent="0.2">
      <c r="A576"/>
      <c r="B576" s="11"/>
      <c r="C576"/>
      <c r="D576"/>
      <c r="E576"/>
      <c r="F576"/>
      <c r="G576"/>
      <c r="H576"/>
    </row>
    <row r="577" spans="1:8" x14ac:dyDescent="0.2">
      <c r="A577"/>
      <c r="B577" s="11"/>
      <c r="C577"/>
      <c r="D577"/>
      <c r="E577"/>
      <c r="F577"/>
      <c r="G577"/>
      <c r="H577"/>
    </row>
    <row r="578" spans="1:8" x14ac:dyDescent="0.2">
      <c r="A578"/>
      <c r="B578" s="11"/>
      <c r="C578"/>
      <c r="D578"/>
      <c r="E578"/>
      <c r="F578"/>
      <c r="G578"/>
      <c r="H578"/>
    </row>
    <row r="579" spans="1:8" x14ac:dyDescent="0.2">
      <c r="A579"/>
      <c r="B579" s="11"/>
      <c r="C579"/>
      <c r="D579"/>
      <c r="E579"/>
      <c r="F579"/>
      <c r="G579"/>
      <c r="H579"/>
    </row>
    <row r="580" spans="1:8" x14ac:dyDescent="0.2">
      <c r="A580"/>
      <c r="B580" s="11"/>
      <c r="C580"/>
      <c r="D580"/>
      <c r="E580"/>
      <c r="F580"/>
      <c r="G580"/>
      <c r="H580"/>
    </row>
    <row r="581" spans="1:8" x14ac:dyDescent="0.2">
      <c r="A581"/>
      <c r="B581" s="11"/>
      <c r="C581"/>
      <c r="D581"/>
      <c r="E581"/>
      <c r="F581"/>
      <c r="G581"/>
      <c r="H581"/>
    </row>
    <row r="582" spans="1:8" x14ac:dyDescent="0.2">
      <c r="A582"/>
      <c r="B582" s="11"/>
      <c r="C582"/>
      <c r="D582"/>
      <c r="E582"/>
      <c r="F582"/>
      <c r="G582"/>
      <c r="H582"/>
    </row>
    <row r="583" spans="1:8" x14ac:dyDescent="0.2">
      <c r="A583"/>
      <c r="B583" s="11"/>
      <c r="C583"/>
      <c r="D583"/>
      <c r="E583"/>
      <c r="F583"/>
      <c r="G583"/>
      <c r="H583"/>
    </row>
    <row r="584" spans="1:8" x14ac:dyDescent="0.2">
      <c r="A584"/>
      <c r="B584" s="11"/>
      <c r="C584"/>
      <c r="D584"/>
      <c r="E584"/>
      <c r="F584"/>
      <c r="G584"/>
      <c r="H584"/>
    </row>
    <row r="585" spans="1:8" x14ac:dyDescent="0.2">
      <c r="A585"/>
      <c r="B585" s="11"/>
      <c r="C585"/>
      <c r="D585"/>
      <c r="E585"/>
      <c r="F585"/>
      <c r="G585"/>
      <c r="H585"/>
    </row>
    <row r="586" spans="1:8" x14ac:dyDescent="0.2">
      <c r="A586"/>
      <c r="B586" s="11"/>
      <c r="C586"/>
      <c r="D586"/>
      <c r="E586"/>
      <c r="F586"/>
      <c r="G586"/>
      <c r="H586"/>
    </row>
    <row r="587" spans="1:8" x14ac:dyDescent="0.2">
      <c r="A587"/>
      <c r="B587" s="11"/>
      <c r="C587"/>
      <c r="D587"/>
      <c r="E587"/>
      <c r="F587"/>
      <c r="G587"/>
      <c r="H587"/>
    </row>
    <row r="588" spans="1:8" x14ac:dyDescent="0.2">
      <c r="A588"/>
      <c r="B588" s="11"/>
      <c r="C588"/>
      <c r="D588"/>
      <c r="E588"/>
      <c r="F588"/>
      <c r="G588"/>
      <c r="H588"/>
    </row>
    <row r="589" spans="1:8" x14ac:dyDescent="0.2">
      <c r="A589"/>
      <c r="B589" s="11"/>
      <c r="C589"/>
      <c r="D589"/>
      <c r="E589"/>
      <c r="F589"/>
      <c r="G589"/>
      <c r="H589"/>
    </row>
    <row r="590" spans="1:8" x14ac:dyDescent="0.2">
      <c r="A590"/>
      <c r="B590" s="11"/>
      <c r="C590"/>
      <c r="D590"/>
      <c r="E590"/>
      <c r="F590"/>
      <c r="G590"/>
      <c r="H590"/>
    </row>
    <row r="591" spans="1:8" x14ac:dyDescent="0.2">
      <c r="A591"/>
      <c r="B591" s="11"/>
      <c r="C591"/>
      <c r="D591"/>
      <c r="E591"/>
      <c r="F591"/>
      <c r="G591"/>
      <c r="H591"/>
    </row>
    <row r="592" spans="1:8" x14ac:dyDescent="0.2">
      <c r="A592"/>
      <c r="B592" s="11"/>
      <c r="C592"/>
      <c r="D592"/>
      <c r="E592"/>
      <c r="F592"/>
      <c r="G592"/>
      <c r="H592"/>
    </row>
    <row r="593" spans="1:8" x14ac:dyDescent="0.2">
      <c r="A593"/>
      <c r="B593" s="11"/>
      <c r="C593"/>
      <c r="D593"/>
      <c r="E593"/>
      <c r="F593"/>
      <c r="G593"/>
      <c r="H593"/>
    </row>
    <row r="594" spans="1:8" x14ac:dyDescent="0.2">
      <c r="A594"/>
      <c r="B594" s="11"/>
      <c r="C594"/>
      <c r="D594"/>
      <c r="E594"/>
      <c r="F594"/>
      <c r="G594"/>
      <c r="H594"/>
    </row>
    <row r="595" spans="1:8" x14ac:dyDescent="0.2">
      <c r="A595"/>
      <c r="B595" s="11"/>
      <c r="C595"/>
      <c r="D595"/>
      <c r="E595"/>
      <c r="F595"/>
      <c r="G595"/>
      <c r="H595"/>
    </row>
    <row r="596" spans="1:8" x14ac:dyDescent="0.2">
      <c r="A596"/>
      <c r="B596" s="11"/>
      <c r="C596"/>
      <c r="D596"/>
      <c r="E596"/>
      <c r="F596"/>
      <c r="G596"/>
      <c r="H596"/>
    </row>
    <row r="597" spans="1:8" x14ac:dyDescent="0.2">
      <c r="A597"/>
      <c r="B597" s="11"/>
      <c r="C597"/>
      <c r="D597"/>
      <c r="E597"/>
      <c r="F597"/>
      <c r="G597"/>
      <c r="H597"/>
    </row>
    <row r="598" spans="1:8" x14ac:dyDescent="0.2">
      <c r="A598"/>
      <c r="B598" s="11"/>
      <c r="C598"/>
      <c r="D598"/>
      <c r="E598"/>
      <c r="F598"/>
      <c r="G598"/>
      <c r="H598"/>
    </row>
    <row r="599" spans="1:8" x14ac:dyDescent="0.2">
      <c r="A599"/>
      <c r="B599" s="11"/>
      <c r="C599"/>
      <c r="D599"/>
      <c r="E599"/>
      <c r="F599"/>
      <c r="G599"/>
      <c r="H599"/>
    </row>
    <row r="600" spans="1:8" x14ac:dyDescent="0.2">
      <c r="A600"/>
      <c r="B600" s="11"/>
      <c r="C600"/>
      <c r="D600"/>
      <c r="E600"/>
      <c r="F600"/>
      <c r="G600"/>
      <c r="H600"/>
    </row>
    <row r="601" spans="1:8" x14ac:dyDescent="0.2">
      <c r="A601"/>
      <c r="B601" s="11"/>
      <c r="C601"/>
      <c r="D601"/>
      <c r="E601"/>
      <c r="F601"/>
      <c r="G601"/>
      <c r="H601"/>
    </row>
    <row r="602" spans="1:8" x14ac:dyDescent="0.2">
      <c r="A602"/>
      <c r="B602" s="11"/>
      <c r="C602"/>
      <c r="D602"/>
      <c r="E602"/>
      <c r="F602"/>
      <c r="G602"/>
      <c r="H602"/>
    </row>
    <row r="603" spans="1:8" x14ac:dyDescent="0.2">
      <c r="A603"/>
      <c r="B603" s="11"/>
      <c r="C603"/>
      <c r="D603"/>
      <c r="E603"/>
      <c r="F603"/>
      <c r="G603"/>
      <c r="H603"/>
    </row>
    <row r="604" spans="1:8" x14ac:dyDescent="0.2">
      <c r="A604"/>
      <c r="B604" s="11"/>
      <c r="C604"/>
      <c r="D604"/>
      <c r="E604"/>
      <c r="F604"/>
      <c r="G604"/>
      <c r="H604"/>
    </row>
    <row r="605" spans="1:8" x14ac:dyDescent="0.2">
      <c r="A605"/>
      <c r="B605" s="11"/>
      <c r="C605"/>
      <c r="D605"/>
      <c r="E605"/>
      <c r="F605"/>
      <c r="G605"/>
      <c r="H605"/>
    </row>
    <row r="606" spans="1:8" x14ac:dyDescent="0.2">
      <c r="A606"/>
      <c r="B606" s="11"/>
      <c r="C606"/>
      <c r="D606"/>
      <c r="E606"/>
      <c r="F606"/>
      <c r="G606"/>
      <c r="H606"/>
    </row>
    <row r="607" spans="1:8" x14ac:dyDescent="0.2">
      <c r="A607"/>
      <c r="B607" s="11"/>
      <c r="C607"/>
      <c r="D607"/>
      <c r="E607"/>
      <c r="F607"/>
      <c r="G607"/>
      <c r="H607"/>
    </row>
    <row r="608" spans="1:8" x14ac:dyDescent="0.2">
      <c r="A608"/>
      <c r="B608" s="11"/>
      <c r="C608"/>
      <c r="D608"/>
      <c r="E608"/>
      <c r="F608"/>
      <c r="G608"/>
      <c r="H608"/>
    </row>
    <row r="609" spans="1:8" x14ac:dyDescent="0.2">
      <c r="A609"/>
      <c r="B609" s="11"/>
      <c r="C609"/>
      <c r="D609"/>
      <c r="E609"/>
      <c r="F609"/>
      <c r="G609"/>
      <c r="H609"/>
    </row>
    <row r="610" spans="1:8" x14ac:dyDescent="0.2">
      <c r="A610"/>
      <c r="B610" s="11"/>
      <c r="C610"/>
      <c r="D610"/>
      <c r="E610"/>
      <c r="F610"/>
      <c r="G610"/>
      <c r="H610"/>
    </row>
    <row r="611" spans="1:8" x14ac:dyDescent="0.2">
      <c r="A611"/>
      <c r="B611" s="11"/>
      <c r="C611"/>
      <c r="D611"/>
      <c r="E611"/>
      <c r="F611"/>
      <c r="G611"/>
      <c r="H611"/>
    </row>
    <row r="612" spans="1:8" x14ac:dyDescent="0.2">
      <c r="A612"/>
      <c r="B612" s="11"/>
      <c r="C612"/>
      <c r="D612"/>
      <c r="E612"/>
      <c r="F612"/>
      <c r="G612"/>
      <c r="H612"/>
    </row>
    <row r="613" spans="1:8" x14ac:dyDescent="0.2">
      <c r="A613"/>
      <c r="B613" s="11"/>
      <c r="C613"/>
      <c r="D613"/>
      <c r="E613"/>
      <c r="F613"/>
      <c r="G613"/>
      <c r="H613"/>
    </row>
    <row r="614" spans="1:8" x14ac:dyDescent="0.2">
      <c r="A614"/>
      <c r="B614" s="11"/>
      <c r="C614"/>
      <c r="D614"/>
      <c r="E614"/>
      <c r="F614"/>
      <c r="G614"/>
      <c r="H614"/>
    </row>
    <row r="615" spans="1:8" x14ac:dyDescent="0.2">
      <c r="A615"/>
      <c r="B615" s="11"/>
      <c r="C615"/>
      <c r="D615"/>
      <c r="E615"/>
      <c r="F615"/>
      <c r="G615"/>
      <c r="H615"/>
    </row>
    <row r="616" spans="1:8" x14ac:dyDescent="0.2">
      <c r="A616"/>
      <c r="B616" s="11"/>
      <c r="C616"/>
      <c r="D616"/>
      <c r="E616"/>
      <c r="F616"/>
      <c r="G616"/>
      <c r="H616"/>
    </row>
    <row r="617" spans="1:8" x14ac:dyDescent="0.2">
      <c r="A617"/>
      <c r="B617" s="11"/>
      <c r="C617"/>
      <c r="D617"/>
      <c r="E617"/>
      <c r="F617"/>
      <c r="G617"/>
      <c r="H617"/>
    </row>
    <row r="618" spans="1:8" x14ac:dyDescent="0.2">
      <c r="A618"/>
      <c r="B618" s="11"/>
      <c r="C618"/>
      <c r="D618"/>
      <c r="E618"/>
      <c r="F618"/>
      <c r="G618"/>
      <c r="H618"/>
    </row>
    <row r="619" spans="1:8" x14ac:dyDescent="0.2">
      <c r="A619"/>
      <c r="B619" s="11"/>
      <c r="C619"/>
      <c r="D619"/>
      <c r="E619"/>
      <c r="F619"/>
      <c r="G619"/>
      <c r="H619"/>
    </row>
    <row r="620" spans="1:8" x14ac:dyDescent="0.2">
      <c r="A620"/>
      <c r="B620" s="11"/>
      <c r="C620"/>
      <c r="D620"/>
      <c r="E620"/>
      <c r="F620"/>
      <c r="G620"/>
      <c r="H620"/>
    </row>
    <row r="621" spans="1:8" x14ac:dyDescent="0.2">
      <c r="A621"/>
      <c r="B621" s="11"/>
      <c r="C621"/>
      <c r="D621"/>
      <c r="E621"/>
      <c r="F621"/>
      <c r="G621"/>
      <c r="H621"/>
    </row>
    <row r="622" spans="1:8" x14ac:dyDescent="0.2">
      <c r="A622"/>
      <c r="B622" s="11"/>
      <c r="C622"/>
      <c r="D622"/>
      <c r="E622"/>
      <c r="F622"/>
      <c r="G622"/>
      <c r="H622"/>
    </row>
    <row r="623" spans="1:8" x14ac:dyDescent="0.2">
      <c r="A623"/>
      <c r="B623" s="11"/>
      <c r="C623"/>
      <c r="D623"/>
      <c r="E623"/>
      <c r="F623"/>
      <c r="G623"/>
      <c r="H623"/>
    </row>
    <row r="624" spans="1:8" x14ac:dyDescent="0.2">
      <c r="A624"/>
      <c r="B624" s="11"/>
      <c r="C624"/>
      <c r="D624"/>
      <c r="E624"/>
      <c r="F624"/>
      <c r="G624"/>
      <c r="H624"/>
    </row>
    <row r="625" spans="1:8" x14ac:dyDescent="0.2">
      <c r="A625"/>
      <c r="B625" s="11"/>
      <c r="C625"/>
      <c r="D625"/>
      <c r="E625"/>
      <c r="F625"/>
      <c r="G625"/>
      <c r="H625"/>
    </row>
    <row r="626" spans="1:8" x14ac:dyDescent="0.2">
      <c r="A626"/>
      <c r="B626" s="11"/>
      <c r="C626"/>
      <c r="D626"/>
      <c r="E626"/>
      <c r="F626"/>
      <c r="G626"/>
      <c r="H626"/>
    </row>
    <row r="627" spans="1:8" x14ac:dyDescent="0.2">
      <c r="A627"/>
      <c r="B627" s="11"/>
      <c r="C627"/>
      <c r="D627"/>
      <c r="E627"/>
      <c r="F627"/>
      <c r="G627"/>
      <c r="H627"/>
    </row>
    <row r="628" spans="1:8" x14ac:dyDescent="0.2">
      <c r="A628"/>
      <c r="B628" s="11"/>
      <c r="C628"/>
      <c r="D628"/>
      <c r="E628"/>
      <c r="F628"/>
      <c r="G628"/>
      <c r="H628"/>
    </row>
    <row r="629" spans="1:8" x14ac:dyDescent="0.2">
      <c r="A629"/>
      <c r="B629" s="11"/>
      <c r="C629"/>
      <c r="D629"/>
      <c r="E629"/>
      <c r="F629"/>
      <c r="G629"/>
      <c r="H629"/>
    </row>
    <row r="630" spans="1:8" x14ac:dyDescent="0.2">
      <c r="A630"/>
      <c r="B630" s="11"/>
      <c r="C630"/>
      <c r="D630"/>
      <c r="E630"/>
      <c r="F630"/>
      <c r="G630"/>
      <c r="H630"/>
    </row>
    <row r="631" spans="1:8" x14ac:dyDescent="0.2">
      <c r="A631"/>
      <c r="B631" s="11"/>
      <c r="C631"/>
      <c r="D631"/>
      <c r="E631"/>
      <c r="F631"/>
      <c r="G631"/>
      <c r="H631"/>
    </row>
    <row r="632" spans="1:8" x14ac:dyDescent="0.2">
      <c r="A632"/>
      <c r="B632" s="11"/>
      <c r="C632"/>
      <c r="D632"/>
      <c r="E632"/>
      <c r="F632"/>
      <c r="G632"/>
      <c r="H632"/>
    </row>
    <row r="633" spans="1:8" x14ac:dyDescent="0.2">
      <c r="A633"/>
      <c r="B633" s="11"/>
      <c r="C633"/>
      <c r="D633"/>
      <c r="E633"/>
      <c r="F633"/>
      <c r="G633"/>
      <c r="H633"/>
    </row>
    <row r="634" spans="1:8" x14ac:dyDescent="0.2">
      <c r="A634"/>
      <c r="B634" s="11"/>
      <c r="C634"/>
      <c r="D634"/>
      <c r="E634"/>
      <c r="F634"/>
      <c r="G634"/>
      <c r="H634"/>
    </row>
    <row r="635" spans="1:8" x14ac:dyDescent="0.2">
      <c r="A635"/>
      <c r="B635" s="11"/>
      <c r="C635"/>
      <c r="D635"/>
      <c r="E635"/>
      <c r="F635"/>
      <c r="G635"/>
      <c r="H635"/>
    </row>
    <row r="636" spans="1:8" x14ac:dyDescent="0.2">
      <c r="A636"/>
      <c r="B636" s="11"/>
      <c r="C636"/>
      <c r="D636"/>
      <c r="E636"/>
      <c r="F636"/>
      <c r="G636"/>
      <c r="H636"/>
    </row>
    <row r="637" spans="1:8" x14ac:dyDescent="0.2">
      <c r="A637"/>
      <c r="B637" s="11"/>
      <c r="C637"/>
      <c r="D637"/>
      <c r="E637"/>
      <c r="F637"/>
      <c r="G637"/>
      <c r="H637"/>
    </row>
    <row r="638" spans="1:8" x14ac:dyDescent="0.2">
      <c r="A638"/>
      <c r="B638" s="11"/>
      <c r="C638"/>
      <c r="D638"/>
      <c r="E638"/>
      <c r="F638"/>
      <c r="G638"/>
      <c r="H638"/>
    </row>
    <row r="639" spans="1:8" x14ac:dyDescent="0.2">
      <c r="A639"/>
      <c r="B639" s="11"/>
      <c r="C639"/>
      <c r="D639"/>
      <c r="E639"/>
      <c r="F639"/>
      <c r="G639"/>
      <c r="H639"/>
    </row>
    <row r="640" spans="1:8" x14ac:dyDescent="0.2">
      <c r="A640"/>
      <c r="B640" s="11"/>
      <c r="C640"/>
      <c r="D640"/>
      <c r="E640"/>
      <c r="F640"/>
      <c r="G640"/>
      <c r="H640"/>
    </row>
    <row r="641" spans="1:8" x14ac:dyDescent="0.2">
      <c r="A641"/>
      <c r="B641" s="11"/>
      <c r="C641"/>
      <c r="D641"/>
      <c r="E641"/>
      <c r="F641"/>
      <c r="G641"/>
      <c r="H641"/>
    </row>
    <row r="642" spans="1:8" x14ac:dyDescent="0.2">
      <c r="A642"/>
      <c r="B642" s="11"/>
      <c r="C642"/>
      <c r="D642"/>
      <c r="E642"/>
      <c r="F642"/>
      <c r="G642"/>
      <c r="H642"/>
    </row>
    <row r="643" spans="1:8" x14ac:dyDescent="0.2">
      <c r="A643"/>
      <c r="B643" s="11"/>
      <c r="C643"/>
      <c r="D643"/>
      <c r="E643"/>
      <c r="F643"/>
      <c r="G643"/>
      <c r="H643"/>
    </row>
    <row r="644" spans="1:8" x14ac:dyDescent="0.2">
      <c r="A644"/>
      <c r="B644" s="11"/>
      <c r="C644"/>
      <c r="D644"/>
      <c r="E644"/>
      <c r="F644"/>
      <c r="G644"/>
      <c r="H644"/>
    </row>
    <row r="645" spans="1:8" x14ac:dyDescent="0.2">
      <c r="A645"/>
      <c r="B645" s="11"/>
      <c r="C645"/>
      <c r="D645"/>
      <c r="E645"/>
      <c r="F645"/>
      <c r="G645"/>
      <c r="H645"/>
    </row>
    <row r="646" spans="1:8" x14ac:dyDescent="0.2">
      <c r="A646"/>
      <c r="B646" s="11"/>
      <c r="C646"/>
      <c r="D646"/>
      <c r="E646"/>
      <c r="F646"/>
      <c r="G646"/>
      <c r="H646"/>
    </row>
    <row r="647" spans="1:8" x14ac:dyDescent="0.2">
      <c r="A647"/>
      <c r="B647" s="11"/>
      <c r="C647"/>
      <c r="D647"/>
      <c r="E647"/>
      <c r="F647"/>
      <c r="G647"/>
      <c r="H647"/>
    </row>
    <row r="648" spans="1:8" x14ac:dyDescent="0.2">
      <c r="A648"/>
      <c r="B648" s="11"/>
      <c r="C648"/>
      <c r="D648"/>
      <c r="E648"/>
      <c r="F648"/>
      <c r="G648"/>
      <c r="H648"/>
    </row>
    <row r="649" spans="1:8" x14ac:dyDescent="0.2">
      <c r="A649"/>
      <c r="B649" s="11"/>
      <c r="C649"/>
      <c r="D649"/>
      <c r="E649"/>
      <c r="F649"/>
      <c r="G649"/>
      <c r="H649"/>
    </row>
    <row r="650" spans="1:8" x14ac:dyDescent="0.2">
      <c r="A650"/>
      <c r="B650" s="11"/>
      <c r="C650"/>
      <c r="D650"/>
      <c r="E650"/>
      <c r="F650"/>
      <c r="G650"/>
      <c r="H650"/>
    </row>
    <row r="651" spans="1:8" x14ac:dyDescent="0.2">
      <c r="A651"/>
      <c r="B651" s="11"/>
      <c r="C651"/>
      <c r="D651"/>
      <c r="E651"/>
      <c r="F651"/>
      <c r="G651"/>
      <c r="H651"/>
    </row>
    <row r="652" spans="1:8" x14ac:dyDescent="0.2">
      <c r="A652"/>
      <c r="B652" s="11"/>
      <c r="C652"/>
      <c r="D652"/>
      <c r="E652"/>
      <c r="F652"/>
      <c r="G652"/>
      <c r="H652"/>
    </row>
    <row r="653" spans="1:8" x14ac:dyDescent="0.2">
      <c r="A653"/>
      <c r="B653" s="11"/>
      <c r="C653"/>
      <c r="D653"/>
      <c r="E653"/>
      <c r="F653"/>
      <c r="G653"/>
      <c r="H653"/>
    </row>
    <row r="654" spans="1:8" x14ac:dyDescent="0.2">
      <c r="A654"/>
      <c r="B654" s="11"/>
      <c r="C654"/>
      <c r="D654"/>
      <c r="E654"/>
      <c r="F654"/>
      <c r="G654"/>
      <c r="H654"/>
    </row>
    <row r="655" spans="1:8" x14ac:dyDescent="0.2">
      <c r="A655"/>
      <c r="B655" s="11"/>
      <c r="C655"/>
      <c r="D655"/>
      <c r="E655"/>
      <c r="F655"/>
      <c r="G655"/>
      <c r="H655"/>
    </row>
    <row r="656" spans="1:8" x14ac:dyDescent="0.2">
      <c r="A656"/>
      <c r="B656" s="11"/>
      <c r="C656"/>
      <c r="D656"/>
      <c r="E656"/>
      <c r="F656"/>
      <c r="G656"/>
      <c r="H656"/>
    </row>
    <row r="657" spans="1:8" x14ac:dyDescent="0.2">
      <c r="A657"/>
      <c r="B657" s="11"/>
      <c r="C657"/>
      <c r="D657"/>
      <c r="E657"/>
      <c r="F657"/>
      <c r="G657"/>
      <c r="H657"/>
    </row>
    <row r="658" spans="1:8" x14ac:dyDescent="0.2">
      <c r="A658"/>
      <c r="B658" s="11"/>
      <c r="C658"/>
      <c r="D658"/>
      <c r="E658"/>
      <c r="F658"/>
      <c r="G658"/>
      <c r="H658"/>
    </row>
    <row r="659" spans="1:8" x14ac:dyDescent="0.2">
      <c r="A659"/>
      <c r="B659" s="11"/>
      <c r="C659"/>
      <c r="D659"/>
      <c r="E659"/>
      <c r="F659"/>
      <c r="G659"/>
      <c r="H659"/>
    </row>
    <row r="660" spans="1:8" x14ac:dyDescent="0.2">
      <c r="A660"/>
      <c r="B660" s="11"/>
      <c r="C660"/>
      <c r="D660"/>
      <c r="E660"/>
      <c r="F660"/>
      <c r="G660"/>
      <c r="H660"/>
    </row>
    <row r="661" spans="1:8" x14ac:dyDescent="0.2">
      <c r="A661"/>
      <c r="B661" s="11"/>
      <c r="C661"/>
      <c r="D661"/>
      <c r="E661"/>
      <c r="F661"/>
      <c r="G661"/>
      <c r="H661"/>
    </row>
    <row r="662" spans="1:8" x14ac:dyDescent="0.2">
      <c r="A662"/>
      <c r="B662" s="11"/>
      <c r="C662"/>
      <c r="D662"/>
      <c r="E662"/>
      <c r="F662"/>
      <c r="G662"/>
      <c r="H662"/>
    </row>
    <row r="663" spans="1:8" x14ac:dyDescent="0.2">
      <c r="A663"/>
      <c r="B663" s="11"/>
      <c r="C663"/>
      <c r="D663"/>
      <c r="E663"/>
      <c r="F663"/>
      <c r="G663"/>
      <c r="H663"/>
    </row>
    <row r="664" spans="1:8" x14ac:dyDescent="0.2">
      <c r="A664"/>
      <c r="B664" s="11"/>
      <c r="C664"/>
      <c r="D664"/>
      <c r="E664"/>
      <c r="F664"/>
      <c r="G664"/>
      <c r="H664"/>
    </row>
    <row r="665" spans="1:8" x14ac:dyDescent="0.2">
      <c r="A665"/>
      <c r="B665" s="11"/>
      <c r="C665"/>
      <c r="D665"/>
      <c r="E665"/>
      <c r="F665"/>
      <c r="G665"/>
      <c r="H665"/>
    </row>
    <row r="666" spans="1:8" x14ac:dyDescent="0.2">
      <c r="A666"/>
      <c r="B666" s="11"/>
      <c r="C666"/>
      <c r="D666"/>
      <c r="E666"/>
      <c r="F666"/>
      <c r="G666"/>
      <c r="H666"/>
    </row>
    <row r="667" spans="1:8" x14ac:dyDescent="0.2">
      <c r="A667"/>
      <c r="B667" s="11"/>
      <c r="C667"/>
      <c r="D667"/>
      <c r="E667"/>
      <c r="F667"/>
      <c r="G667"/>
      <c r="H667"/>
    </row>
    <row r="668" spans="1:8" x14ac:dyDescent="0.2">
      <c r="A668"/>
      <c r="B668" s="11"/>
      <c r="C668"/>
      <c r="D668"/>
      <c r="E668"/>
      <c r="F668"/>
      <c r="G668"/>
      <c r="H668"/>
    </row>
    <row r="669" spans="1:8" x14ac:dyDescent="0.2">
      <c r="A669"/>
      <c r="B669" s="11"/>
      <c r="C669"/>
      <c r="D669"/>
      <c r="E669"/>
      <c r="F669"/>
      <c r="G669"/>
      <c r="H669"/>
    </row>
    <row r="670" spans="1:8" x14ac:dyDescent="0.2">
      <c r="A670"/>
      <c r="B670" s="11"/>
      <c r="C670"/>
      <c r="D670"/>
      <c r="E670"/>
      <c r="F670"/>
      <c r="G670"/>
      <c r="H670"/>
    </row>
    <row r="671" spans="1:8" x14ac:dyDescent="0.2">
      <c r="A671"/>
      <c r="B671" s="11"/>
      <c r="C671"/>
      <c r="D671"/>
      <c r="E671"/>
      <c r="F671"/>
      <c r="G671"/>
      <c r="H671"/>
    </row>
    <row r="672" spans="1:8" x14ac:dyDescent="0.2">
      <c r="A672"/>
      <c r="B672" s="11"/>
      <c r="C672"/>
      <c r="D672"/>
      <c r="E672"/>
      <c r="F672"/>
      <c r="G672"/>
      <c r="H672"/>
    </row>
    <row r="673" spans="1:8" x14ac:dyDescent="0.2">
      <c r="A673"/>
      <c r="B673" s="11"/>
      <c r="C673"/>
      <c r="D673"/>
      <c r="E673"/>
      <c r="F673"/>
      <c r="G673"/>
      <c r="H673"/>
    </row>
    <row r="674" spans="1:8" x14ac:dyDescent="0.2">
      <c r="A674"/>
      <c r="B674" s="11"/>
      <c r="C674"/>
      <c r="D674"/>
      <c r="E674"/>
      <c r="F674"/>
      <c r="G674"/>
      <c r="H674"/>
    </row>
    <row r="675" spans="1:8" x14ac:dyDescent="0.2">
      <c r="A675"/>
      <c r="B675" s="11"/>
      <c r="C675"/>
      <c r="D675"/>
      <c r="E675"/>
      <c r="F675"/>
      <c r="G675"/>
      <c r="H675"/>
    </row>
    <row r="676" spans="1:8" x14ac:dyDescent="0.2">
      <c r="A676"/>
      <c r="B676" s="11"/>
      <c r="C676"/>
      <c r="D676"/>
      <c r="E676"/>
      <c r="F676"/>
      <c r="G676"/>
      <c r="H676"/>
    </row>
    <row r="677" spans="1:8" x14ac:dyDescent="0.2">
      <c r="A677"/>
      <c r="B677" s="11"/>
      <c r="C677"/>
      <c r="D677"/>
      <c r="E677"/>
      <c r="F677"/>
      <c r="G677"/>
      <c r="H677"/>
    </row>
    <row r="678" spans="1:8" x14ac:dyDescent="0.2">
      <c r="A678"/>
      <c r="B678" s="11"/>
      <c r="C678"/>
      <c r="D678"/>
      <c r="E678"/>
      <c r="F678"/>
      <c r="G678"/>
      <c r="H678"/>
    </row>
    <row r="679" spans="1:8" x14ac:dyDescent="0.2">
      <c r="A679"/>
      <c r="B679" s="11"/>
      <c r="C679"/>
      <c r="D679"/>
      <c r="E679"/>
      <c r="F679"/>
      <c r="G679"/>
      <c r="H679"/>
    </row>
    <row r="680" spans="1:8" x14ac:dyDescent="0.2">
      <c r="A680"/>
      <c r="B680" s="11"/>
      <c r="C680"/>
      <c r="D680"/>
      <c r="E680"/>
      <c r="F680"/>
      <c r="G680"/>
      <c r="H680"/>
    </row>
    <row r="681" spans="1:8" x14ac:dyDescent="0.2">
      <c r="A681"/>
      <c r="B681" s="11"/>
      <c r="C681"/>
      <c r="D681"/>
      <c r="E681"/>
      <c r="F681"/>
      <c r="G681"/>
      <c r="H681"/>
    </row>
    <row r="682" spans="1:8" x14ac:dyDescent="0.2">
      <c r="A682"/>
      <c r="B682" s="11"/>
      <c r="C682"/>
      <c r="D682"/>
      <c r="E682"/>
      <c r="F682"/>
      <c r="G682"/>
      <c r="H682"/>
    </row>
    <row r="683" spans="1:8" x14ac:dyDescent="0.2">
      <c r="A683"/>
      <c r="B683" s="11"/>
      <c r="C683"/>
      <c r="D683"/>
      <c r="E683"/>
      <c r="F683"/>
      <c r="G683"/>
      <c r="H683"/>
    </row>
    <row r="684" spans="1:8" x14ac:dyDescent="0.2">
      <c r="A684"/>
      <c r="B684" s="11"/>
      <c r="C684"/>
      <c r="D684"/>
      <c r="E684"/>
      <c r="F684"/>
      <c r="G684"/>
      <c r="H684"/>
    </row>
    <row r="685" spans="1:8" x14ac:dyDescent="0.2">
      <c r="A685"/>
      <c r="B685" s="11"/>
      <c r="C685"/>
      <c r="D685"/>
      <c r="E685"/>
      <c r="F685"/>
      <c r="G685"/>
      <c r="H685"/>
    </row>
    <row r="686" spans="1:8" x14ac:dyDescent="0.2">
      <c r="A686"/>
      <c r="B686" s="11"/>
      <c r="C686"/>
      <c r="D686"/>
      <c r="E686"/>
      <c r="F686"/>
      <c r="G686"/>
      <c r="H686"/>
    </row>
    <row r="687" spans="1:8" x14ac:dyDescent="0.2">
      <c r="A687"/>
      <c r="B687" s="11"/>
      <c r="C687"/>
      <c r="D687"/>
      <c r="E687"/>
      <c r="F687"/>
      <c r="G687"/>
      <c r="H687"/>
    </row>
    <row r="688" spans="1:8" x14ac:dyDescent="0.2">
      <c r="A688"/>
      <c r="B688" s="11"/>
      <c r="C688"/>
      <c r="D688"/>
      <c r="E688"/>
      <c r="F688"/>
      <c r="G688"/>
      <c r="H688"/>
    </row>
    <row r="689" spans="1:8" x14ac:dyDescent="0.2">
      <c r="A689"/>
      <c r="B689" s="11"/>
      <c r="C689"/>
      <c r="D689"/>
      <c r="E689"/>
      <c r="F689"/>
      <c r="G689"/>
      <c r="H689"/>
    </row>
    <row r="690" spans="1:8" x14ac:dyDescent="0.2">
      <c r="A690"/>
      <c r="B690" s="11"/>
      <c r="C690"/>
      <c r="D690"/>
      <c r="E690"/>
      <c r="F690"/>
      <c r="G690"/>
      <c r="H690"/>
    </row>
    <row r="691" spans="1:8" x14ac:dyDescent="0.2">
      <c r="A691"/>
      <c r="B691" s="11"/>
      <c r="C691"/>
      <c r="D691"/>
      <c r="E691"/>
      <c r="F691"/>
      <c r="G691"/>
      <c r="H691"/>
    </row>
    <row r="692" spans="1:8" x14ac:dyDescent="0.2">
      <c r="A692"/>
      <c r="B692" s="11"/>
      <c r="C692"/>
      <c r="D692"/>
      <c r="E692"/>
      <c r="F692"/>
      <c r="G692"/>
      <c r="H692"/>
    </row>
    <row r="693" spans="1:8" x14ac:dyDescent="0.2">
      <c r="A693"/>
      <c r="B693" s="11"/>
      <c r="C693"/>
      <c r="D693"/>
      <c r="E693"/>
      <c r="F693"/>
      <c r="G693"/>
      <c r="H693"/>
    </row>
    <row r="694" spans="1:8" x14ac:dyDescent="0.2">
      <c r="A694"/>
      <c r="B694" s="11"/>
      <c r="C694"/>
      <c r="D694"/>
      <c r="E694"/>
      <c r="F694"/>
      <c r="G694"/>
      <c r="H694"/>
    </row>
    <row r="695" spans="1:8" x14ac:dyDescent="0.2">
      <c r="A695"/>
      <c r="B695" s="11"/>
      <c r="C695"/>
      <c r="D695"/>
      <c r="E695"/>
      <c r="F695"/>
      <c r="G695"/>
      <c r="H695"/>
    </row>
    <row r="696" spans="1:8" x14ac:dyDescent="0.2">
      <c r="A696"/>
      <c r="B696" s="11"/>
      <c r="C696"/>
      <c r="D696"/>
      <c r="E696"/>
      <c r="F696"/>
      <c r="G696"/>
      <c r="H696"/>
    </row>
    <row r="697" spans="1:8" x14ac:dyDescent="0.2">
      <c r="A697"/>
      <c r="B697" s="11"/>
      <c r="C697"/>
      <c r="D697"/>
      <c r="E697"/>
      <c r="F697"/>
      <c r="G697"/>
      <c r="H697"/>
    </row>
    <row r="698" spans="1:8" x14ac:dyDescent="0.2">
      <c r="A698"/>
      <c r="B698" s="11"/>
      <c r="C698"/>
      <c r="D698"/>
      <c r="E698"/>
      <c r="F698"/>
      <c r="G698"/>
      <c r="H698"/>
    </row>
    <row r="699" spans="1:8" x14ac:dyDescent="0.2">
      <c r="A699"/>
      <c r="B699" s="11"/>
      <c r="C699"/>
      <c r="D699"/>
      <c r="E699"/>
      <c r="F699"/>
      <c r="G699"/>
      <c r="H699"/>
    </row>
    <row r="700" spans="1:8" x14ac:dyDescent="0.2">
      <c r="A700"/>
      <c r="B700" s="11"/>
      <c r="C700"/>
      <c r="D700"/>
      <c r="E700"/>
      <c r="F700"/>
      <c r="G700"/>
      <c r="H700"/>
    </row>
    <row r="701" spans="1:8" x14ac:dyDescent="0.2">
      <c r="A701"/>
      <c r="B701" s="11"/>
      <c r="C701"/>
      <c r="D701"/>
      <c r="E701"/>
      <c r="F701"/>
      <c r="G701"/>
      <c r="H701"/>
    </row>
    <row r="702" spans="1:8" x14ac:dyDescent="0.2">
      <c r="A702"/>
      <c r="B702" s="11"/>
      <c r="C702"/>
      <c r="D702"/>
      <c r="E702"/>
      <c r="F702"/>
      <c r="G702"/>
      <c r="H702"/>
    </row>
    <row r="703" spans="1:8" x14ac:dyDescent="0.2">
      <c r="A703"/>
      <c r="B703" s="11"/>
      <c r="C703"/>
      <c r="D703"/>
      <c r="E703"/>
      <c r="F703"/>
      <c r="G703"/>
      <c r="H703"/>
    </row>
    <row r="704" spans="1:8" x14ac:dyDescent="0.2">
      <c r="A704"/>
      <c r="B704" s="11"/>
      <c r="C704"/>
      <c r="D704"/>
      <c r="E704"/>
      <c r="F704"/>
      <c r="G704"/>
      <c r="H704"/>
    </row>
    <row r="705" spans="1:8" x14ac:dyDescent="0.2">
      <c r="A705"/>
      <c r="B705" s="11"/>
      <c r="C705"/>
      <c r="D705"/>
      <c r="E705"/>
      <c r="F705"/>
      <c r="G705"/>
      <c r="H705"/>
    </row>
    <row r="706" spans="1:8" x14ac:dyDescent="0.2">
      <c r="A706"/>
      <c r="B706" s="11"/>
      <c r="C706"/>
      <c r="D706"/>
      <c r="E706"/>
      <c r="F706"/>
      <c r="G706"/>
      <c r="H706"/>
    </row>
    <row r="707" spans="1:8" x14ac:dyDescent="0.2">
      <c r="A707"/>
      <c r="B707" s="11"/>
      <c r="C707"/>
      <c r="D707"/>
      <c r="E707"/>
      <c r="F707"/>
      <c r="G707"/>
      <c r="H707"/>
    </row>
    <row r="708" spans="1:8" x14ac:dyDescent="0.2">
      <c r="A708"/>
      <c r="B708" s="11"/>
      <c r="C708"/>
      <c r="D708"/>
      <c r="E708"/>
      <c r="F708"/>
      <c r="G708"/>
      <c r="H708"/>
    </row>
    <row r="709" spans="1:8" x14ac:dyDescent="0.2">
      <c r="A709"/>
      <c r="B709" s="11"/>
      <c r="C709"/>
      <c r="D709"/>
      <c r="E709"/>
      <c r="F709"/>
      <c r="G709"/>
      <c r="H709"/>
    </row>
    <row r="710" spans="1:8" x14ac:dyDescent="0.2">
      <c r="A710"/>
      <c r="B710" s="11"/>
      <c r="C710"/>
      <c r="D710"/>
      <c r="E710"/>
      <c r="F710"/>
      <c r="G710"/>
      <c r="H710"/>
    </row>
    <row r="711" spans="1:8" x14ac:dyDescent="0.2">
      <c r="A711"/>
      <c r="B711" s="11"/>
      <c r="C711"/>
      <c r="D711"/>
      <c r="E711"/>
      <c r="F711"/>
      <c r="G711"/>
      <c r="H711"/>
    </row>
    <row r="712" spans="1:8" x14ac:dyDescent="0.2">
      <c r="A712"/>
      <c r="B712" s="11"/>
      <c r="C712"/>
      <c r="D712"/>
      <c r="E712"/>
      <c r="F712"/>
      <c r="G712"/>
      <c r="H712"/>
    </row>
    <row r="713" spans="1:8" x14ac:dyDescent="0.2">
      <c r="A713"/>
      <c r="B713" s="11"/>
      <c r="C713"/>
      <c r="D713"/>
      <c r="E713"/>
      <c r="F713"/>
      <c r="G713"/>
      <c r="H713"/>
    </row>
    <row r="714" spans="1:8" x14ac:dyDescent="0.2">
      <c r="A714"/>
      <c r="B714" s="11"/>
      <c r="C714"/>
      <c r="D714"/>
      <c r="E714"/>
      <c r="F714"/>
      <c r="G714"/>
      <c r="H714"/>
    </row>
    <row r="715" spans="1:8" x14ac:dyDescent="0.2">
      <c r="A715"/>
      <c r="B715" s="11"/>
      <c r="C715"/>
      <c r="D715"/>
      <c r="E715"/>
      <c r="F715"/>
      <c r="G715"/>
      <c r="H715"/>
    </row>
    <row r="716" spans="1:8" x14ac:dyDescent="0.2">
      <c r="A716"/>
      <c r="B716" s="11"/>
      <c r="C716"/>
      <c r="D716"/>
      <c r="E716"/>
      <c r="F716"/>
      <c r="G716"/>
      <c r="H716"/>
    </row>
    <row r="717" spans="1:8" x14ac:dyDescent="0.2">
      <c r="A717"/>
      <c r="B717" s="11"/>
      <c r="C717"/>
      <c r="D717"/>
      <c r="E717"/>
      <c r="F717"/>
      <c r="G717"/>
      <c r="H717"/>
    </row>
    <row r="718" spans="1:8" x14ac:dyDescent="0.2">
      <c r="A718"/>
      <c r="B718" s="11"/>
      <c r="C718"/>
      <c r="D718"/>
      <c r="E718"/>
      <c r="F718"/>
      <c r="G718"/>
      <c r="H718"/>
    </row>
    <row r="719" spans="1:8" x14ac:dyDescent="0.2">
      <c r="A719"/>
      <c r="B719" s="11"/>
      <c r="C719"/>
      <c r="D719"/>
      <c r="E719"/>
      <c r="F719"/>
      <c r="G719"/>
      <c r="H719"/>
    </row>
    <row r="720" spans="1:8" x14ac:dyDescent="0.2">
      <c r="A720"/>
      <c r="B720" s="11"/>
      <c r="C720"/>
      <c r="D720"/>
      <c r="E720"/>
      <c r="F720"/>
      <c r="G720"/>
      <c r="H720"/>
    </row>
    <row r="721" spans="1:8" x14ac:dyDescent="0.2">
      <c r="A721"/>
      <c r="B721" s="11"/>
      <c r="C721"/>
      <c r="D721"/>
      <c r="E721"/>
      <c r="F721"/>
      <c r="G721"/>
      <c r="H721"/>
    </row>
    <row r="722" spans="1:8" x14ac:dyDescent="0.2">
      <c r="A722"/>
      <c r="B722" s="11"/>
      <c r="C722"/>
      <c r="D722"/>
      <c r="E722"/>
      <c r="F722"/>
      <c r="G722"/>
      <c r="H722"/>
    </row>
    <row r="723" spans="1:8" x14ac:dyDescent="0.2">
      <c r="A723"/>
      <c r="B723" s="11"/>
      <c r="C723"/>
      <c r="D723"/>
      <c r="E723"/>
      <c r="F723"/>
      <c r="G723"/>
      <c r="H723"/>
    </row>
    <row r="724" spans="1:8" x14ac:dyDescent="0.2">
      <c r="A724"/>
      <c r="B724" s="11"/>
      <c r="C724"/>
      <c r="D724"/>
      <c r="E724"/>
      <c r="F724"/>
      <c r="G724"/>
      <c r="H724"/>
    </row>
    <row r="725" spans="1:8" x14ac:dyDescent="0.2">
      <c r="A725"/>
      <c r="B725" s="11"/>
      <c r="C725"/>
      <c r="D725"/>
      <c r="E725"/>
      <c r="F725"/>
      <c r="G725"/>
      <c r="H725"/>
    </row>
    <row r="726" spans="1:8" x14ac:dyDescent="0.2">
      <c r="A726"/>
      <c r="B726" s="11"/>
      <c r="C726"/>
      <c r="D726"/>
      <c r="E726"/>
      <c r="F726"/>
      <c r="G726"/>
      <c r="H726"/>
    </row>
    <row r="727" spans="1:8" x14ac:dyDescent="0.2">
      <c r="A727"/>
      <c r="B727" s="11"/>
      <c r="C727"/>
      <c r="D727"/>
      <c r="E727"/>
      <c r="F727"/>
      <c r="G727"/>
      <c r="H727"/>
    </row>
    <row r="728" spans="1:8" x14ac:dyDescent="0.2">
      <c r="A728"/>
      <c r="B728" s="11"/>
      <c r="C728"/>
      <c r="D728"/>
      <c r="E728"/>
      <c r="F728"/>
      <c r="G728"/>
      <c r="H728"/>
    </row>
    <row r="729" spans="1:8" x14ac:dyDescent="0.2">
      <c r="A729"/>
      <c r="B729" s="11"/>
      <c r="C729"/>
      <c r="D729"/>
      <c r="E729"/>
      <c r="F729"/>
      <c r="G729"/>
      <c r="H729"/>
    </row>
    <row r="730" spans="1:8" x14ac:dyDescent="0.2">
      <c r="A730"/>
      <c r="B730" s="11"/>
      <c r="C730"/>
      <c r="D730"/>
      <c r="E730"/>
      <c r="F730"/>
      <c r="G730"/>
      <c r="H730"/>
    </row>
    <row r="731" spans="1:8" x14ac:dyDescent="0.2">
      <c r="A731"/>
      <c r="B731" s="11"/>
      <c r="C731"/>
      <c r="D731"/>
      <c r="E731"/>
      <c r="F731"/>
      <c r="G731"/>
      <c r="H731"/>
    </row>
    <row r="732" spans="1:8" x14ac:dyDescent="0.2">
      <c r="A732"/>
      <c r="B732" s="11"/>
      <c r="C732"/>
      <c r="D732"/>
      <c r="E732"/>
      <c r="F732"/>
      <c r="G732"/>
      <c r="H732"/>
    </row>
    <row r="733" spans="1:8" x14ac:dyDescent="0.2">
      <c r="A733"/>
      <c r="B733" s="11"/>
      <c r="C733"/>
      <c r="D733"/>
      <c r="E733"/>
      <c r="F733"/>
      <c r="G733"/>
      <c r="H733"/>
    </row>
    <row r="734" spans="1:8" x14ac:dyDescent="0.2">
      <c r="A734"/>
      <c r="B734" s="11"/>
      <c r="C734"/>
      <c r="D734"/>
      <c r="E734"/>
      <c r="F734"/>
      <c r="G734"/>
      <c r="H734"/>
    </row>
    <row r="735" spans="1:8" x14ac:dyDescent="0.2">
      <c r="A735"/>
      <c r="B735" s="11"/>
      <c r="C735"/>
      <c r="D735"/>
      <c r="E735"/>
      <c r="F735"/>
      <c r="G735"/>
      <c r="H735"/>
    </row>
    <row r="736" spans="1:8" x14ac:dyDescent="0.2">
      <c r="A736"/>
      <c r="B736" s="11"/>
      <c r="C736"/>
      <c r="D736"/>
      <c r="E736"/>
      <c r="F736"/>
      <c r="G736"/>
      <c r="H736"/>
    </row>
    <row r="737" spans="1:8" x14ac:dyDescent="0.2">
      <c r="A737"/>
      <c r="B737" s="11"/>
      <c r="C737"/>
      <c r="D737"/>
      <c r="E737"/>
      <c r="F737"/>
      <c r="G737"/>
      <c r="H737"/>
    </row>
    <row r="738" spans="1:8" x14ac:dyDescent="0.2">
      <c r="A738"/>
      <c r="B738" s="11"/>
      <c r="C738"/>
      <c r="D738"/>
      <c r="E738"/>
      <c r="F738"/>
      <c r="G738"/>
      <c r="H738"/>
    </row>
    <row r="739" spans="1:8" x14ac:dyDescent="0.2">
      <c r="A739"/>
      <c r="B739" s="11"/>
      <c r="C739"/>
      <c r="D739"/>
      <c r="E739"/>
      <c r="F739"/>
      <c r="G739"/>
      <c r="H739"/>
    </row>
    <row r="740" spans="1:8" x14ac:dyDescent="0.2">
      <c r="A740"/>
      <c r="B740" s="11"/>
      <c r="C740"/>
      <c r="D740"/>
      <c r="E740"/>
      <c r="F740"/>
      <c r="G740"/>
      <c r="H740"/>
    </row>
    <row r="741" spans="1:8" x14ac:dyDescent="0.2">
      <c r="A741"/>
      <c r="B741" s="11"/>
      <c r="C741"/>
      <c r="D741"/>
      <c r="E741"/>
      <c r="F741"/>
      <c r="G741"/>
      <c r="H741"/>
    </row>
    <row r="742" spans="1:8" x14ac:dyDescent="0.2">
      <c r="A742"/>
      <c r="B742" s="11"/>
      <c r="C742"/>
      <c r="D742"/>
      <c r="E742"/>
      <c r="F742"/>
      <c r="G742"/>
      <c r="H742"/>
    </row>
    <row r="743" spans="1:8" x14ac:dyDescent="0.2">
      <c r="A743"/>
      <c r="B743" s="11"/>
      <c r="C743"/>
      <c r="D743"/>
      <c r="E743"/>
      <c r="F743"/>
      <c r="G743"/>
      <c r="H743"/>
    </row>
    <row r="744" spans="1:8" x14ac:dyDescent="0.2">
      <c r="A744"/>
      <c r="B744" s="11"/>
      <c r="C744"/>
      <c r="D744"/>
      <c r="E744"/>
      <c r="F744"/>
      <c r="G744"/>
      <c r="H744"/>
    </row>
    <row r="745" spans="1:8" x14ac:dyDescent="0.2">
      <c r="A745"/>
      <c r="B745" s="11"/>
      <c r="C745"/>
      <c r="D745"/>
      <c r="E745"/>
      <c r="F745"/>
      <c r="G745"/>
      <c r="H745"/>
    </row>
    <row r="746" spans="1:8" x14ac:dyDescent="0.2">
      <c r="A746"/>
      <c r="B746" s="11"/>
      <c r="C746"/>
      <c r="D746"/>
      <c r="E746"/>
      <c r="F746"/>
      <c r="G746"/>
      <c r="H746"/>
    </row>
    <row r="747" spans="1:8" x14ac:dyDescent="0.2">
      <c r="A747"/>
      <c r="B747" s="11"/>
      <c r="C747"/>
      <c r="D747"/>
      <c r="E747"/>
      <c r="F747"/>
      <c r="G747"/>
      <c r="H747"/>
    </row>
    <row r="748" spans="1:8" x14ac:dyDescent="0.2">
      <c r="A748"/>
      <c r="B748" s="11"/>
      <c r="C748"/>
      <c r="D748"/>
      <c r="E748"/>
      <c r="F748"/>
      <c r="G748"/>
      <c r="H748"/>
    </row>
    <row r="749" spans="1:8" x14ac:dyDescent="0.2">
      <c r="A749"/>
      <c r="B749" s="11"/>
      <c r="C749"/>
      <c r="D749"/>
      <c r="E749"/>
      <c r="F749"/>
      <c r="G749"/>
      <c r="H749"/>
    </row>
    <row r="750" spans="1:8" x14ac:dyDescent="0.2">
      <c r="A750"/>
      <c r="B750" s="11"/>
      <c r="C750"/>
      <c r="D750"/>
      <c r="E750"/>
      <c r="F750"/>
      <c r="G750"/>
      <c r="H750"/>
    </row>
    <row r="751" spans="1:8" x14ac:dyDescent="0.2">
      <c r="A751"/>
      <c r="B751" s="11"/>
      <c r="C751"/>
      <c r="D751"/>
      <c r="E751"/>
      <c r="F751"/>
      <c r="G751"/>
      <c r="H751"/>
    </row>
    <row r="752" spans="1:8" x14ac:dyDescent="0.2">
      <c r="A752"/>
      <c r="B752" s="11"/>
      <c r="C752"/>
      <c r="D752"/>
      <c r="E752"/>
      <c r="F752"/>
      <c r="G752"/>
      <c r="H752"/>
    </row>
    <row r="753" spans="1:8" x14ac:dyDescent="0.2">
      <c r="A753"/>
      <c r="B753" s="11"/>
      <c r="C753"/>
      <c r="D753"/>
      <c r="E753"/>
      <c r="F753"/>
      <c r="G753"/>
      <c r="H753"/>
    </row>
    <row r="754" spans="1:8" x14ac:dyDescent="0.2">
      <c r="A754"/>
      <c r="B754" s="11"/>
      <c r="C754"/>
      <c r="D754"/>
      <c r="E754"/>
      <c r="F754"/>
      <c r="G754"/>
      <c r="H754"/>
    </row>
    <row r="755" spans="1:8" x14ac:dyDescent="0.2">
      <c r="A755"/>
      <c r="B755" s="11"/>
      <c r="C755"/>
      <c r="D755"/>
      <c r="E755"/>
      <c r="F755"/>
      <c r="G755"/>
      <c r="H755"/>
    </row>
    <row r="756" spans="1:8" x14ac:dyDescent="0.2">
      <c r="A756"/>
      <c r="B756" s="11"/>
      <c r="C756"/>
      <c r="D756"/>
      <c r="E756"/>
      <c r="F756"/>
      <c r="G756"/>
      <c r="H756"/>
    </row>
    <row r="757" spans="1:8" x14ac:dyDescent="0.2">
      <c r="A757"/>
      <c r="B757" s="11"/>
      <c r="C757"/>
      <c r="D757"/>
      <c r="E757"/>
      <c r="F757"/>
      <c r="G757"/>
      <c r="H757"/>
    </row>
    <row r="758" spans="1:8" x14ac:dyDescent="0.2">
      <c r="A758"/>
      <c r="B758" s="11"/>
      <c r="C758"/>
      <c r="D758"/>
      <c r="E758"/>
      <c r="F758"/>
      <c r="G758"/>
      <c r="H758"/>
    </row>
    <row r="759" spans="1:8" x14ac:dyDescent="0.2">
      <c r="A759"/>
      <c r="B759" s="11"/>
      <c r="C759"/>
      <c r="D759"/>
      <c r="E759"/>
      <c r="F759"/>
      <c r="G759"/>
      <c r="H759"/>
    </row>
    <row r="760" spans="1:8" x14ac:dyDescent="0.2">
      <c r="A760"/>
      <c r="B760" s="11"/>
      <c r="C760"/>
      <c r="D760"/>
      <c r="E760"/>
      <c r="F760"/>
      <c r="G760"/>
      <c r="H760"/>
    </row>
    <row r="761" spans="1:8" x14ac:dyDescent="0.2">
      <c r="A761"/>
      <c r="B761" s="11"/>
      <c r="C761"/>
      <c r="D761"/>
      <c r="E761"/>
      <c r="F761"/>
      <c r="G761"/>
      <c r="H761"/>
    </row>
    <row r="762" spans="1:8" x14ac:dyDescent="0.2">
      <c r="A762"/>
      <c r="B762" s="11"/>
      <c r="C762"/>
      <c r="D762"/>
      <c r="E762"/>
      <c r="F762"/>
      <c r="G762"/>
      <c r="H762"/>
    </row>
    <row r="763" spans="1:8" x14ac:dyDescent="0.2">
      <c r="A763"/>
      <c r="B763" s="11"/>
      <c r="C763"/>
      <c r="D763"/>
      <c r="E763"/>
      <c r="F763"/>
      <c r="G763"/>
      <c r="H763"/>
    </row>
    <row r="764" spans="1:8" x14ac:dyDescent="0.2">
      <c r="A764"/>
      <c r="B764" s="11"/>
      <c r="C764"/>
      <c r="D764"/>
      <c r="E764"/>
      <c r="F764"/>
      <c r="G764"/>
      <c r="H764"/>
    </row>
    <row r="765" spans="1:8" x14ac:dyDescent="0.2">
      <c r="A765"/>
      <c r="B765" s="11"/>
      <c r="C765"/>
      <c r="D765"/>
      <c r="E765"/>
      <c r="F765"/>
      <c r="G765"/>
      <c r="H765"/>
    </row>
    <row r="766" spans="1:8" x14ac:dyDescent="0.2">
      <c r="A766"/>
      <c r="B766" s="11"/>
      <c r="C766"/>
      <c r="D766"/>
      <c r="E766"/>
      <c r="F766"/>
      <c r="G766"/>
      <c r="H766"/>
    </row>
    <row r="767" spans="1:8" x14ac:dyDescent="0.2">
      <c r="A767"/>
      <c r="B767" s="11"/>
      <c r="C767"/>
      <c r="D767"/>
      <c r="E767"/>
      <c r="F767"/>
      <c r="G767"/>
      <c r="H767"/>
    </row>
    <row r="768" spans="1:8" x14ac:dyDescent="0.2">
      <c r="A768"/>
      <c r="B768" s="11"/>
      <c r="C768"/>
      <c r="D768"/>
      <c r="E768"/>
      <c r="F768"/>
      <c r="G768"/>
      <c r="H768"/>
    </row>
    <row r="769" spans="1:8" x14ac:dyDescent="0.2">
      <c r="A769"/>
      <c r="B769" s="11"/>
      <c r="C769"/>
      <c r="D769"/>
      <c r="E769"/>
      <c r="F769"/>
      <c r="G769"/>
      <c r="H769"/>
    </row>
    <row r="770" spans="1:8" x14ac:dyDescent="0.2">
      <c r="A770"/>
      <c r="B770" s="11"/>
      <c r="C770"/>
      <c r="D770"/>
      <c r="E770"/>
      <c r="F770"/>
      <c r="G770"/>
      <c r="H770"/>
    </row>
    <row r="771" spans="1:8" x14ac:dyDescent="0.2">
      <c r="A771"/>
      <c r="B771" s="11"/>
      <c r="C771"/>
      <c r="D771"/>
      <c r="E771"/>
      <c r="F771"/>
      <c r="G771"/>
      <c r="H771"/>
    </row>
    <row r="772" spans="1:8" x14ac:dyDescent="0.2">
      <c r="A772"/>
      <c r="B772" s="11"/>
      <c r="C772"/>
      <c r="D772"/>
      <c r="E772"/>
      <c r="F772"/>
      <c r="G772"/>
      <c r="H772"/>
    </row>
    <row r="773" spans="1:8" x14ac:dyDescent="0.2">
      <c r="A773"/>
      <c r="B773" s="11"/>
      <c r="C773"/>
      <c r="D773"/>
      <c r="E773"/>
      <c r="F773"/>
      <c r="G773"/>
      <c r="H773"/>
    </row>
    <row r="774" spans="1:8" x14ac:dyDescent="0.2">
      <c r="A774"/>
      <c r="B774" s="11"/>
      <c r="C774"/>
      <c r="D774"/>
      <c r="E774"/>
      <c r="F774"/>
      <c r="G774"/>
      <c r="H774"/>
    </row>
    <row r="775" spans="1:8" x14ac:dyDescent="0.2">
      <c r="A775"/>
      <c r="B775" s="11"/>
      <c r="C775"/>
      <c r="D775"/>
      <c r="E775"/>
      <c r="F775"/>
      <c r="G775"/>
      <c r="H775"/>
    </row>
    <row r="776" spans="1:8" x14ac:dyDescent="0.2">
      <c r="A776"/>
      <c r="B776" s="11"/>
      <c r="C776"/>
      <c r="D776"/>
      <c r="E776"/>
      <c r="F776"/>
      <c r="G776"/>
      <c r="H776"/>
    </row>
    <row r="777" spans="1:8" x14ac:dyDescent="0.2">
      <c r="A777"/>
      <c r="B777" s="11"/>
      <c r="C777"/>
      <c r="D777"/>
      <c r="E777"/>
      <c r="F777"/>
      <c r="G777"/>
      <c r="H777"/>
    </row>
    <row r="778" spans="1:8" x14ac:dyDescent="0.2">
      <c r="A778"/>
      <c r="B778" s="11"/>
      <c r="C778"/>
      <c r="D778"/>
      <c r="E778"/>
      <c r="F778"/>
      <c r="G778"/>
      <c r="H778"/>
    </row>
    <row r="779" spans="1:8" x14ac:dyDescent="0.2">
      <c r="A779"/>
      <c r="B779" s="11"/>
      <c r="C779"/>
      <c r="D779"/>
      <c r="E779"/>
      <c r="F779"/>
      <c r="G779"/>
      <c r="H779"/>
    </row>
    <row r="780" spans="1:8" x14ac:dyDescent="0.2">
      <c r="A780"/>
      <c r="B780" s="11"/>
      <c r="C780"/>
      <c r="D780"/>
      <c r="E780"/>
      <c r="F780"/>
      <c r="G780"/>
      <c r="H780"/>
    </row>
    <row r="781" spans="1:8" x14ac:dyDescent="0.2">
      <c r="A781"/>
      <c r="B781" s="11"/>
      <c r="C781"/>
      <c r="D781"/>
      <c r="E781"/>
      <c r="F781"/>
      <c r="G781"/>
      <c r="H781"/>
    </row>
    <row r="782" spans="1:8" x14ac:dyDescent="0.2">
      <c r="A782"/>
      <c r="B782" s="11"/>
      <c r="C782"/>
      <c r="D782"/>
      <c r="E782"/>
      <c r="F782"/>
      <c r="G782"/>
      <c r="H782"/>
    </row>
    <row r="783" spans="1:8" x14ac:dyDescent="0.2">
      <c r="A783"/>
      <c r="B783" s="11"/>
      <c r="C783"/>
      <c r="D783"/>
      <c r="E783"/>
      <c r="F783"/>
      <c r="G783"/>
      <c r="H783"/>
    </row>
    <row r="784" spans="1:8" x14ac:dyDescent="0.2">
      <c r="A784"/>
      <c r="B784" s="11"/>
      <c r="C784"/>
      <c r="D784"/>
      <c r="E784"/>
      <c r="F784"/>
      <c r="G784"/>
      <c r="H784"/>
    </row>
    <row r="785" spans="1:8" x14ac:dyDescent="0.2">
      <c r="A785"/>
      <c r="B785" s="11"/>
      <c r="C785"/>
      <c r="D785"/>
      <c r="E785"/>
      <c r="F785"/>
      <c r="G785"/>
      <c r="H785"/>
    </row>
    <row r="786" spans="1:8" x14ac:dyDescent="0.2">
      <c r="A786"/>
      <c r="B786" s="11"/>
      <c r="C786"/>
      <c r="D786"/>
      <c r="E786"/>
      <c r="F786"/>
      <c r="G786"/>
      <c r="H786"/>
    </row>
    <row r="787" spans="1:8" x14ac:dyDescent="0.2">
      <c r="A787"/>
      <c r="B787" s="11"/>
      <c r="C787"/>
      <c r="D787"/>
      <c r="E787"/>
      <c r="F787"/>
      <c r="G787"/>
      <c r="H787"/>
    </row>
    <row r="788" spans="1:8" x14ac:dyDescent="0.2">
      <c r="A788"/>
      <c r="B788" s="11"/>
      <c r="C788"/>
      <c r="D788"/>
      <c r="E788"/>
      <c r="F788"/>
      <c r="G788"/>
      <c r="H788"/>
    </row>
    <row r="789" spans="1:8" x14ac:dyDescent="0.2">
      <c r="A789"/>
      <c r="B789" s="11"/>
      <c r="C789"/>
      <c r="D789"/>
      <c r="E789"/>
      <c r="F789"/>
      <c r="G789"/>
      <c r="H789"/>
    </row>
    <row r="790" spans="1:8" x14ac:dyDescent="0.2">
      <c r="A790"/>
      <c r="B790" s="11"/>
      <c r="C790"/>
      <c r="D790"/>
      <c r="E790"/>
      <c r="F790"/>
      <c r="G790"/>
      <c r="H790"/>
    </row>
    <row r="791" spans="1:8" x14ac:dyDescent="0.2">
      <c r="A791"/>
      <c r="B791" s="11"/>
      <c r="C791"/>
      <c r="D791"/>
      <c r="E791"/>
      <c r="F791"/>
      <c r="G791"/>
      <c r="H791"/>
    </row>
    <row r="792" spans="1:8" x14ac:dyDescent="0.2">
      <c r="A792"/>
      <c r="B792" s="11"/>
      <c r="C792"/>
      <c r="D792"/>
      <c r="E792"/>
      <c r="F792"/>
      <c r="G792"/>
      <c r="H792"/>
    </row>
    <row r="793" spans="1:8" x14ac:dyDescent="0.2">
      <c r="A793"/>
      <c r="B793" s="11"/>
      <c r="C793"/>
      <c r="D793"/>
      <c r="E793"/>
      <c r="F793"/>
      <c r="G793"/>
      <c r="H793"/>
    </row>
    <row r="794" spans="1:8" x14ac:dyDescent="0.2">
      <c r="A794"/>
      <c r="B794" s="11"/>
      <c r="C794"/>
      <c r="D794"/>
      <c r="E794"/>
      <c r="F794"/>
      <c r="G794"/>
      <c r="H794"/>
    </row>
    <row r="795" spans="1:8" x14ac:dyDescent="0.2">
      <c r="A795"/>
      <c r="B795" s="11"/>
      <c r="C795"/>
      <c r="D795"/>
      <c r="E795"/>
      <c r="F795"/>
      <c r="G795"/>
      <c r="H795"/>
    </row>
    <row r="796" spans="1:8" x14ac:dyDescent="0.2">
      <c r="A796"/>
      <c r="B796" s="11"/>
      <c r="C796"/>
      <c r="D796"/>
      <c r="E796"/>
      <c r="F796"/>
      <c r="G796"/>
      <c r="H796"/>
    </row>
    <row r="797" spans="1:8" x14ac:dyDescent="0.2">
      <c r="A797"/>
      <c r="B797" s="11"/>
      <c r="C797"/>
      <c r="D797"/>
      <c r="E797"/>
      <c r="F797"/>
      <c r="G797"/>
      <c r="H797"/>
    </row>
    <row r="798" spans="1:8" x14ac:dyDescent="0.2">
      <c r="A798"/>
      <c r="B798" s="11"/>
      <c r="C798"/>
      <c r="D798"/>
      <c r="E798"/>
      <c r="F798"/>
      <c r="G798"/>
      <c r="H798"/>
    </row>
    <row r="799" spans="1:8" x14ac:dyDescent="0.2">
      <c r="A799"/>
      <c r="B799" s="11"/>
      <c r="C799"/>
      <c r="D799"/>
      <c r="E799"/>
      <c r="F799"/>
      <c r="G799"/>
      <c r="H799"/>
    </row>
    <row r="800" spans="1:8" x14ac:dyDescent="0.2">
      <c r="A800"/>
      <c r="B800" s="11"/>
      <c r="C800"/>
      <c r="D800"/>
      <c r="E800"/>
      <c r="F800"/>
      <c r="G800"/>
      <c r="H800"/>
    </row>
    <row r="801" spans="1:8" x14ac:dyDescent="0.2">
      <c r="A801"/>
      <c r="B801" s="11"/>
      <c r="C801"/>
      <c r="D801"/>
      <c r="E801"/>
      <c r="F801"/>
      <c r="G801"/>
      <c r="H801"/>
    </row>
    <row r="802" spans="1:8" x14ac:dyDescent="0.2">
      <c r="A802"/>
      <c r="B802" s="11"/>
      <c r="C802"/>
      <c r="D802"/>
      <c r="E802"/>
      <c r="F802"/>
      <c r="G802"/>
      <c r="H802"/>
    </row>
    <row r="803" spans="1:8" x14ac:dyDescent="0.2">
      <c r="A803"/>
      <c r="B803" s="11"/>
      <c r="C803"/>
      <c r="D803"/>
      <c r="E803"/>
      <c r="F803"/>
      <c r="G803"/>
      <c r="H803"/>
    </row>
    <row r="804" spans="1:8" x14ac:dyDescent="0.2">
      <c r="A804"/>
      <c r="B804" s="11"/>
      <c r="C804"/>
      <c r="D804"/>
      <c r="E804"/>
      <c r="F804"/>
      <c r="G804"/>
      <c r="H804"/>
    </row>
    <row r="805" spans="1:8" x14ac:dyDescent="0.2">
      <c r="A805"/>
      <c r="B805" s="11"/>
      <c r="C805"/>
      <c r="D805"/>
      <c r="E805"/>
      <c r="F805"/>
      <c r="G805"/>
      <c r="H805"/>
    </row>
    <row r="806" spans="1:8" x14ac:dyDescent="0.2">
      <c r="A806"/>
      <c r="B806" s="11"/>
      <c r="C806"/>
      <c r="D806"/>
      <c r="E806"/>
      <c r="F806"/>
      <c r="G806"/>
      <c r="H806"/>
    </row>
    <row r="807" spans="1:8" x14ac:dyDescent="0.2">
      <c r="A807"/>
      <c r="B807" s="11"/>
      <c r="C807"/>
      <c r="D807"/>
      <c r="E807"/>
      <c r="F807"/>
      <c r="G807"/>
      <c r="H807"/>
    </row>
    <row r="808" spans="1:8" x14ac:dyDescent="0.2">
      <c r="A808"/>
      <c r="B808" s="11"/>
      <c r="C808"/>
      <c r="D808"/>
      <c r="E808"/>
      <c r="F808"/>
      <c r="G808"/>
      <c r="H808"/>
    </row>
    <row r="809" spans="1:8" x14ac:dyDescent="0.2">
      <c r="A809"/>
      <c r="B809" s="11"/>
      <c r="C809"/>
      <c r="D809"/>
      <c r="E809"/>
      <c r="F809"/>
      <c r="G809"/>
      <c r="H809"/>
    </row>
    <row r="810" spans="1:8" x14ac:dyDescent="0.2">
      <c r="A810"/>
      <c r="B810" s="11"/>
      <c r="C810"/>
      <c r="D810"/>
      <c r="E810"/>
      <c r="F810"/>
      <c r="G810"/>
      <c r="H810"/>
    </row>
    <row r="811" spans="1:8" x14ac:dyDescent="0.2">
      <c r="A811"/>
      <c r="B811" s="11"/>
      <c r="C811"/>
      <c r="D811"/>
      <c r="E811"/>
      <c r="F811"/>
      <c r="G811"/>
      <c r="H811"/>
    </row>
    <row r="812" spans="1:8" x14ac:dyDescent="0.2">
      <c r="A812"/>
      <c r="B812" s="11"/>
      <c r="C812"/>
      <c r="D812"/>
      <c r="E812"/>
      <c r="F812"/>
      <c r="G812"/>
      <c r="H812"/>
    </row>
    <row r="813" spans="1:8" x14ac:dyDescent="0.2">
      <c r="A813"/>
      <c r="B813" s="11"/>
      <c r="C813"/>
      <c r="D813"/>
      <c r="E813"/>
      <c r="F813"/>
      <c r="G813"/>
      <c r="H813"/>
    </row>
    <row r="814" spans="1:8" x14ac:dyDescent="0.2">
      <c r="A814"/>
      <c r="B814" s="11"/>
      <c r="C814"/>
      <c r="D814"/>
      <c r="E814"/>
      <c r="F814"/>
      <c r="G814"/>
      <c r="H814"/>
    </row>
    <row r="815" spans="1:8" x14ac:dyDescent="0.2">
      <c r="A815"/>
      <c r="B815" s="11"/>
      <c r="C815"/>
      <c r="D815"/>
      <c r="E815"/>
      <c r="F815"/>
      <c r="G815"/>
      <c r="H815"/>
    </row>
    <row r="816" spans="1:8" x14ac:dyDescent="0.2">
      <c r="A816"/>
      <c r="B816" s="11"/>
      <c r="C816"/>
      <c r="D816"/>
      <c r="E816"/>
      <c r="F816"/>
      <c r="G816"/>
      <c r="H816"/>
    </row>
    <row r="817" spans="1:8" x14ac:dyDescent="0.2">
      <c r="A817"/>
      <c r="B817" s="11"/>
      <c r="C817"/>
      <c r="D817"/>
      <c r="E817"/>
      <c r="F817"/>
      <c r="G817"/>
      <c r="H817"/>
    </row>
    <row r="818" spans="1:8" x14ac:dyDescent="0.2">
      <c r="A818"/>
      <c r="B818" s="11"/>
      <c r="C818"/>
      <c r="D818"/>
      <c r="E818"/>
      <c r="F818"/>
      <c r="G818"/>
      <c r="H818"/>
    </row>
    <row r="819" spans="1:8" x14ac:dyDescent="0.2">
      <c r="A819"/>
      <c r="B819" s="11"/>
      <c r="C819"/>
      <c r="D819"/>
      <c r="E819"/>
      <c r="F819"/>
      <c r="G819"/>
      <c r="H819"/>
    </row>
    <row r="820" spans="1:8" x14ac:dyDescent="0.2">
      <c r="A820"/>
      <c r="B820" s="11"/>
      <c r="C820"/>
      <c r="D820"/>
      <c r="E820"/>
      <c r="F820"/>
      <c r="G820"/>
      <c r="H820"/>
    </row>
    <row r="821" spans="1:8" x14ac:dyDescent="0.2">
      <c r="A821"/>
      <c r="B821" s="11"/>
      <c r="C821"/>
      <c r="D821"/>
      <c r="E821"/>
      <c r="F821"/>
      <c r="G821"/>
      <c r="H821"/>
    </row>
    <row r="822" spans="1:8" x14ac:dyDescent="0.2">
      <c r="A822"/>
      <c r="B822" s="11"/>
      <c r="C822"/>
      <c r="D822"/>
      <c r="E822"/>
      <c r="F822"/>
      <c r="G822"/>
      <c r="H822"/>
    </row>
    <row r="823" spans="1:8" x14ac:dyDescent="0.2">
      <c r="A823"/>
      <c r="B823" s="11"/>
      <c r="C823"/>
      <c r="D823"/>
      <c r="E823"/>
      <c r="F823"/>
      <c r="G823"/>
      <c r="H823"/>
    </row>
    <row r="824" spans="1:8" x14ac:dyDescent="0.2">
      <c r="A824"/>
      <c r="B824" s="11"/>
      <c r="C824"/>
      <c r="D824"/>
      <c r="E824"/>
      <c r="F824"/>
      <c r="G824"/>
      <c r="H824"/>
    </row>
    <row r="825" spans="1:8" x14ac:dyDescent="0.2">
      <c r="A825"/>
      <c r="B825" s="11"/>
      <c r="C825"/>
      <c r="D825"/>
      <c r="E825"/>
      <c r="F825"/>
      <c r="G825"/>
      <c r="H825"/>
    </row>
    <row r="826" spans="1:8" x14ac:dyDescent="0.2">
      <c r="A826"/>
      <c r="B826" s="11"/>
      <c r="C826"/>
      <c r="D826"/>
      <c r="E826"/>
      <c r="F826"/>
      <c r="G826"/>
      <c r="H826"/>
    </row>
    <row r="827" spans="1:8" x14ac:dyDescent="0.2">
      <c r="A827"/>
      <c r="B827" s="11"/>
      <c r="C827"/>
      <c r="D827"/>
      <c r="E827"/>
      <c r="F827"/>
      <c r="G827"/>
      <c r="H827"/>
    </row>
    <row r="828" spans="1:8" x14ac:dyDescent="0.2">
      <c r="A828"/>
      <c r="B828" s="11"/>
      <c r="C828"/>
      <c r="D828"/>
      <c r="E828"/>
      <c r="F828"/>
      <c r="G828"/>
      <c r="H828"/>
    </row>
    <row r="829" spans="1:8" x14ac:dyDescent="0.2">
      <c r="A829"/>
      <c r="B829" s="11"/>
      <c r="C829"/>
      <c r="D829"/>
      <c r="E829"/>
      <c r="F829"/>
      <c r="G829"/>
      <c r="H829"/>
    </row>
    <row r="830" spans="1:8" x14ac:dyDescent="0.2">
      <c r="A830"/>
      <c r="B830" s="11"/>
      <c r="C830"/>
      <c r="D830"/>
      <c r="E830"/>
      <c r="F830"/>
      <c r="G830"/>
      <c r="H830"/>
    </row>
    <row r="831" spans="1:8" x14ac:dyDescent="0.2">
      <c r="A831"/>
      <c r="B831" s="11"/>
      <c r="C831"/>
      <c r="D831"/>
      <c r="E831"/>
      <c r="F831"/>
      <c r="G831"/>
      <c r="H831"/>
    </row>
    <row r="832" spans="1:8" x14ac:dyDescent="0.2">
      <c r="A832"/>
      <c r="B832" s="11"/>
      <c r="C832"/>
      <c r="D832"/>
      <c r="E832"/>
      <c r="F832"/>
      <c r="G832"/>
      <c r="H832"/>
    </row>
    <row r="833" spans="1:8" x14ac:dyDescent="0.2">
      <c r="A833"/>
      <c r="B833" s="11"/>
      <c r="C833"/>
      <c r="D833"/>
      <c r="E833"/>
      <c r="F833"/>
      <c r="G833"/>
      <c r="H833"/>
    </row>
    <row r="834" spans="1:8" x14ac:dyDescent="0.2">
      <c r="A834"/>
      <c r="B834" s="11"/>
      <c r="C834"/>
      <c r="D834"/>
      <c r="E834"/>
      <c r="F834"/>
      <c r="G834"/>
      <c r="H834"/>
    </row>
    <row r="835" spans="1:8" x14ac:dyDescent="0.2">
      <c r="A835"/>
      <c r="B835" s="11"/>
      <c r="C835"/>
      <c r="D835"/>
      <c r="E835"/>
      <c r="F835"/>
      <c r="G835"/>
      <c r="H835"/>
    </row>
    <row r="836" spans="1:8" x14ac:dyDescent="0.2">
      <c r="A836"/>
      <c r="B836" s="11"/>
      <c r="C836"/>
      <c r="D836"/>
      <c r="E836"/>
      <c r="F836"/>
      <c r="G836"/>
      <c r="H836"/>
    </row>
    <row r="837" spans="1:8" x14ac:dyDescent="0.2">
      <c r="A837"/>
      <c r="B837" s="11"/>
      <c r="C837"/>
      <c r="D837"/>
      <c r="E837"/>
      <c r="F837"/>
      <c r="G837"/>
      <c r="H837"/>
    </row>
    <row r="838" spans="1:8" x14ac:dyDescent="0.2">
      <c r="A838"/>
      <c r="B838" s="11"/>
      <c r="C838"/>
      <c r="D838"/>
      <c r="E838"/>
      <c r="F838"/>
      <c r="G838"/>
      <c r="H838"/>
    </row>
    <row r="839" spans="1:8" x14ac:dyDescent="0.2">
      <c r="A839"/>
      <c r="B839" s="11"/>
      <c r="C839"/>
      <c r="D839"/>
      <c r="E839"/>
      <c r="F839"/>
      <c r="G839"/>
      <c r="H839"/>
    </row>
    <row r="840" spans="1:8" x14ac:dyDescent="0.2">
      <c r="A840"/>
      <c r="B840" s="11"/>
      <c r="C840"/>
      <c r="D840"/>
      <c r="E840"/>
      <c r="F840"/>
      <c r="G840"/>
      <c r="H840"/>
    </row>
    <row r="841" spans="1:8" x14ac:dyDescent="0.2">
      <c r="A841"/>
      <c r="B841" s="11"/>
      <c r="C841"/>
      <c r="D841"/>
      <c r="E841"/>
      <c r="F841"/>
      <c r="G841"/>
      <c r="H841"/>
    </row>
    <row r="842" spans="1:8" x14ac:dyDescent="0.2">
      <c r="A842"/>
      <c r="B842" s="11"/>
      <c r="C842"/>
      <c r="D842"/>
      <c r="E842"/>
      <c r="F842"/>
      <c r="G842"/>
      <c r="H842"/>
    </row>
    <row r="843" spans="1:8" x14ac:dyDescent="0.2">
      <c r="A843"/>
      <c r="B843" s="11"/>
      <c r="C843"/>
      <c r="D843"/>
      <c r="E843"/>
      <c r="F843"/>
      <c r="G843"/>
      <c r="H843"/>
    </row>
    <row r="844" spans="1:8" x14ac:dyDescent="0.2">
      <c r="A844"/>
      <c r="B844" s="11"/>
      <c r="C844"/>
      <c r="D844"/>
      <c r="E844"/>
      <c r="F844"/>
      <c r="G844"/>
      <c r="H844"/>
    </row>
    <row r="845" spans="1:8" x14ac:dyDescent="0.2">
      <c r="A845"/>
      <c r="B845" s="11"/>
      <c r="C845"/>
      <c r="D845"/>
      <c r="E845"/>
      <c r="F845"/>
      <c r="G845"/>
      <c r="H845"/>
    </row>
    <row r="846" spans="1:8" x14ac:dyDescent="0.2">
      <c r="A846"/>
      <c r="B846" s="11"/>
      <c r="C846"/>
      <c r="D846"/>
      <c r="E846"/>
      <c r="F846"/>
      <c r="G846"/>
      <c r="H846"/>
    </row>
    <row r="847" spans="1:8" x14ac:dyDescent="0.2">
      <c r="A847"/>
      <c r="B847" s="11"/>
      <c r="C847"/>
      <c r="D847"/>
      <c r="E847"/>
      <c r="F847"/>
      <c r="G847"/>
      <c r="H847"/>
    </row>
    <row r="848" spans="1:8" x14ac:dyDescent="0.2">
      <c r="A848"/>
      <c r="B848" s="11"/>
      <c r="C848"/>
      <c r="D848"/>
      <c r="E848"/>
      <c r="F848"/>
      <c r="G848"/>
      <c r="H848"/>
    </row>
    <row r="849" spans="1:8" x14ac:dyDescent="0.2">
      <c r="A849"/>
      <c r="B849" s="11"/>
      <c r="C849"/>
      <c r="D849"/>
      <c r="E849"/>
      <c r="F849"/>
      <c r="G849"/>
      <c r="H849"/>
    </row>
    <row r="850" spans="1:8" x14ac:dyDescent="0.2">
      <c r="A850"/>
      <c r="B850" s="11"/>
      <c r="C850"/>
      <c r="D850"/>
      <c r="E850"/>
      <c r="F850"/>
      <c r="G850"/>
      <c r="H850"/>
    </row>
    <row r="851" spans="1:8" x14ac:dyDescent="0.2">
      <c r="A851"/>
      <c r="B851" s="11"/>
      <c r="C851"/>
      <c r="D851"/>
      <c r="E851"/>
      <c r="F851"/>
      <c r="G851"/>
      <c r="H851"/>
    </row>
    <row r="852" spans="1:8" x14ac:dyDescent="0.2">
      <c r="A852"/>
      <c r="B852" s="11"/>
      <c r="C852"/>
      <c r="D852"/>
      <c r="E852"/>
      <c r="F852"/>
      <c r="G852"/>
      <c r="H852"/>
    </row>
    <row r="853" spans="1:8" x14ac:dyDescent="0.2">
      <c r="A853"/>
      <c r="B853" s="11"/>
      <c r="C853"/>
      <c r="D853"/>
      <c r="E853"/>
      <c r="F853"/>
      <c r="G853"/>
      <c r="H853"/>
    </row>
    <row r="854" spans="1:8" x14ac:dyDescent="0.2">
      <c r="A854"/>
      <c r="B854" s="11"/>
      <c r="C854"/>
      <c r="D854"/>
      <c r="E854"/>
      <c r="F854"/>
      <c r="G854"/>
      <c r="H854"/>
    </row>
    <row r="855" spans="1:8" x14ac:dyDescent="0.2">
      <c r="A855"/>
      <c r="B855" s="11"/>
      <c r="C855"/>
      <c r="D855"/>
      <c r="E855"/>
      <c r="F855"/>
      <c r="G855"/>
      <c r="H855"/>
    </row>
    <row r="856" spans="1:8" x14ac:dyDescent="0.2">
      <c r="A856"/>
      <c r="B856" s="11"/>
      <c r="C856"/>
      <c r="D856"/>
      <c r="E856"/>
      <c r="F856"/>
      <c r="G856"/>
      <c r="H856"/>
    </row>
    <row r="857" spans="1:8" x14ac:dyDescent="0.2">
      <c r="A857"/>
      <c r="B857" s="11"/>
      <c r="C857"/>
      <c r="D857"/>
      <c r="E857"/>
      <c r="F857"/>
      <c r="G857"/>
      <c r="H857"/>
    </row>
    <row r="858" spans="1:8" x14ac:dyDescent="0.2">
      <c r="A858"/>
      <c r="B858" s="11"/>
      <c r="C858"/>
      <c r="D858"/>
      <c r="E858"/>
      <c r="F858"/>
      <c r="G858"/>
      <c r="H858"/>
    </row>
    <row r="859" spans="1:8" x14ac:dyDescent="0.2">
      <c r="A859"/>
      <c r="B859" s="11"/>
      <c r="C859"/>
      <c r="D859"/>
      <c r="E859"/>
      <c r="F859"/>
      <c r="G859"/>
      <c r="H859"/>
    </row>
    <row r="860" spans="1:8" x14ac:dyDescent="0.2">
      <c r="A860"/>
      <c r="B860" s="11"/>
      <c r="C860"/>
      <c r="D860"/>
      <c r="E860"/>
      <c r="F860"/>
      <c r="G860"/>
      <c r="H860"/>
    </row>
    <row r="861" spans="1:8" x14ac:dyDescent="0.2">
      <c r="A861"/>
      <c r="B861" s="11"/>
      <c r="C861"/>
      <c r="D861"/>
      <c r="E861"/>
      <c r="F861"/>
      <c r="G861"/>
      <c r="H861"/>
    </row>
    <row r="862" spans="1:8" x14ac:dyDescent="0.2">
      <c r="A862"/>
      <c r="B862" s="11"/>
      <c r="C862"/>
      <c r="D862"/>
      <c r="E862"/>
      <c r="F862"/>
      <c r="G862"/>
      <c r="H862"/>
    </row>
    <row r="863" spans="1:8" x14ac:dyDescent="0.2">
      <c r="A863"/>
      <c r="B863" s="11"/>
      <c r="C863"/>
      <c r="D863"/>
      <c r="E863"/>
      <c r="F863"/>
      <c r="G863"/>
      <c r="H863"/>
    </row>
    <row r="864" spans="1:8" x14ac:dyDescent="0.2">
      <c r="A864"/>
      <c r="B864" s="11"/>
      <c r="C864"/>
      <c r="D864"/>
      <c r="E864"/>
      <c r="F864"/>
      <c r="G864"/>
      <c r="H864"/>
    </row>
    <row r="865" spans="1:8" x14ac:dyDescent="0.2">
      <c r="A865"/>
      <c r="B865" s="11"/>
      <c r="C865"/>
      <c r="D865"/>
      <c r="E865"/>
      <c r="F865"/>
      <c r="G865"/>
      <c r="H865"/>
    </row>
    <row r="866" spans="1:8" x14ac:dyDescent="0.2">
      <c r="A866"/>
      <c r="B866" s="11"/>
      <c r="C866"/>
      <c r="D866"/>
      <c r="E866"/>
      <c r="F866"/>
      <c r="G866"/>
      <c r="H866"/>
    </row>
    <row r="867" spans="1:8" x14ac:dyDescent="0.2">
      <c r="A867"/>
      <c r="B867" s="11"/>
      <c r="C867"/>
      <c r="D867"/>
      <c r="E867"/>
      <c r="F867"/>
      <c r="G867"/>
      <c r="H867"/>
    </row>
    <row r="868" spans="1:8" x14ac:dyDescent="0.2">
      <c r="A868"/>
      <c r="B868" s="11"/>
      <c r="C868"/>
      <c r="D868"/>
      <c r="E868"/>
      <c r="F868"/>
      <c r="G868"/>
      <c r="H868"/>
    </row>
    <row r="869" spans="1:8" x14ac:dyDescent="0.2">
      <c r="A869"/>
      <c r="B869" s="11"/>
      <c r="C869"/>
      <c r="D869"/>
      <c r="E869"/>
      <c r="F869"/>
      <c r="G869"/>
      <c r="H869"/>
    </row>
    <row r="870" spans="1:8" x14ac:dyDescent="0.2">
      <c r="A870"/>
      <c r="B870" s="11"/>
      <c r="C870"/>
      <c r="D870"/>
      <c r="E870"/>
      <c r="F870"/>
      <c r="G870"/>
      <c r="H870"/>
    </row>
    <row r="871" spans="1:8" x14ac:dyDescent="0.2">
      <c r="A871"/>
      <c r="B871" s="11"/>
      <c r="C871"/>
      <c r="D871"/>
      <c r="E871"/>
      <c r="F871"/>
      <c r="G871"/>
      <c r="H871"/>
    </row>
    <row r="872" spans="1:8" x14ac:dyDescent="0.2">
      <c r="A872"/>
      <c r="B872" s="11"/>
      <c r="C872"/>
      <c r="D872"/>
      <c r="E872"/>
      <c r="F872"/>
      <c r="G872"/>
      <c r="H872"/>
    </row>
    <row r="873" spans="1:8" x14ac:dyDescent="0.2">
      <c r="A873"/>
      <c r="B873" s="11"/>
      <c r="C873"/>
      <c r="D873"/>
      <c r="E873"/>
      <c r="F873"/>
      <c r="G873"/>
      <c r="H873"/>
    </row>
    <row r="874" spans="1:8" x14ac:dyDescent="0.2">
      <c r="A874"/>
      <c r="B874" s="11"/>
      <c r="C874"/>
      <c r="D874"/>
      <c r="E874"/>
      <c r="F874"/>
      <c r="G874"/>
      <c r="H874"/>
    </row>
    <row r="875" spans="1:8" x14ac:dyDescent="0.2">
      <c r="A875"/>
      <c r="B875" s="11"/>
      <c r="C875"/>
      <c r="D875"/>
      <c r="E875"/>
      <c r="F875"/>
      <c r="G875"/>
      <c r="H875"/>
    </row>
    <row r="876" spans="1:8" x14ac:dyDescent="0.2">
      <c r="A876"/>
      <c r="B876" s="11"/>
      <c r="C876"/>
      <c r="D876"/>
      <c r="E876"/>
      <c r="F876"/>
      <c r="G876"/>
      <c r="H876"/>
    </row>
    <row r="877" spans="1:8" x14ac:dyDescent="0.2">
      <c r="A877"/>
      <c r="B877" s="11"/>
      <c r="C877"/>
      <c r="D877"/>
      <c r="E877"/>
      <c r="F877"/>
      <c r="G877"/>
      <c r="H877"/>
    </row>
    <row r="878" spans="1:8" x14ac:dyDescent="0.2">
      <c r="A878"/>
      <c r="B878" s="11"/>
      <c r="C878"/>
      <c r="D878"/>
      <c r="E878"/>
      <c r="F878"/>
      <c r="G878"/>
      <c r="H878"/>
    </row>
    <row r="879" spans="1:8" x14ac:dyDescent="0.2">
      <c r="A879"/>
      <c r="B879" s="11"/>
      <c r="C879"/>
      <c r="D879"/>
      <c r="E879"/>
      <c r="F879"/>
      <c r="G879"/>
      <c r="H879"/>
    </row>
    <row r="880" spans="1:8" x14ac:dyDescent="0.2">
      <c r="A880"/>
      <c r="B880" s="11"/>
      <c r="C880"/>
      <c r="D880"/>
      <c r="E880"/>
      <c r="F880"/>
      <c r="G880"/>
      <c r="H880"/>
    </row>
    <row r="881" spans="1:8" x14ac:dyDescent="0.2">
      <c r="A881"/>
      <c r="B881" s="11"/>
      <c r="C881"/>
      <c r="D881"/>
      <c r="E881"/>
      <c r="F881"/>
      <c r="G881"/>
      <c r="H881"/>
    </row>
    <row r="882" spans="1:8" x14ac:dyDescent="0.2">
      <c r="A882"/>
      <c r="B882" s="11"/>
      <c r="C882"/>
      <c r="D882"/>
      <c r="E882"/>
      <c r="F882"/>
      <c r="G882"/>
      <c r="H882"/>
    </row>
    <row r="883" spans="1:8" x14ac:dyDescent="0.2">
      <c r="A883"/>
      <c r="B883" s="11"/>
      <c r="C883"/>
      <c r="D883"/>
      <c r="E883"/>
      <c r="F883"/>
      <c r="G883"/>
      <c r="H883"/>
    </row>
    <row r="884" spans="1:8" x14ac:dyDescent="0.2">
      <c r="A884"/>
      <c r="B884" s="11"/>
      <c r="C884"/>
      <c r="D884"/>
      <c r="E884"/>
      <c r="F884"/>
      <c r="G884"/>
      <c r="H884"/>
    </row>
    <row r="885" spans="1:8" x14ac:dyDescent="0.2">
      <c r="A885"/>
      <c r="B885" s="11"/>
      <c r="C885"/>
      <c r="D885"/>
      <c r="E885"/>
      <c r="F885"/>
      <c r="G885"/>
      <c r="H885"/>
    </row>
    <row r="886" spans="1:8" x14ac:dyDescent="0.2">
      <c r="A886"/>
      <c r="B886" s="11"/>
      <c r="C886"/>
      <c r="D886"/>
      <c r="E886"/>
      <c r="F886"/>
      <c r="G886"/>
      <c r="H886"/>
    </row>
    <row r="887" spans="1:8" x14ac:dyDescent="0.2">
      <c r="A887"/>
      <c r="B887" s="11"/>
      <c r="C887"/>
      <c r="D887"/>
      <c r="E887"/>
      <c r="F887"/>
      <c r="G887"/>
      <c r="H887"/>
    </row>
    <row r="888" spans="1:8" x14ac:dyDescent="0.2">
      <c r="A888"/>
      <c r="B888" s="11"/>
      <c r="C888"/>
      <c r="D888"/>
      <c r="E888"/>
      <c r="F888"/>
      <c r="G888"/>
      <c r="H888"/>
    </row>
    <row r="889" spans="1:8" x14ac:dyDescent="0.2">
      <c r="A889"/>
      <c r="B889" s="11"/>
      <c r="C889"/>
      <c r="D889"/>
      <c r="E889"/>
      <c r="F889"/>
      <c r="G889"/>
      <c r="H889"/>
    </row>
    <row r="890" spans="1:8" x14ac:dyDescent="0.2">
      <c r="A890"/>
      <c r="B890" s="11"/>
      <c r="C890"/>
      <c r="D890"/>
      <c r="E890"/>
      <c r="F890"/>
      <c r="G890"/>
      <c r="H890"/>
    </row>
    <row r="891" spans="1:8" x14ac:dyDescent="0.2">
      <c r="A891"/>
      <c r="B891" s="11"/>
      <c r="C891"/>
      <c r="D891"/>
      <c r="E891"/>
      <c r="F891"/>
      <c r="G891"/>
      <c r="H891"/>
    </row>
    <row r="892" spans="1:8" x14ac:dyDescent="0.2">
      <c r="A892"/>
      <c r="B892" s="11"/>
      <c r="C892"/>
      <c r="D892"/>
      <c r="E892"/>
      <c r="F892"/>
      <c r="G892"/>
      <c r="H892"/>
    </row>
    <row r="893" spans="1:8" x14ac:dyDescent="0.2">
      <c r="A893"/>
      <c r="B893" s="11"/>
      <c r="C893"/>
      <c r="D893"/>
      <c r="E893"/>
      <c r="F893"/>
      <c r="G893"/>
      <c r="H893"/>
    </row>
    <row r="894" spans="1:8" x14ac:dyDescent="0.2">
      <c r="A894"/>
      <c r="B894" s="11"/>
      <c r="C894"/>
      <c r="D894"/>
      <c r="E894"/>
      <c r="F894"/>
      <c r="G894"/>
      <c r="H894"/>
    </row>
    <row r="895" spans="1:8" x14ac:dyDescent="0.2">
      <c r="A895"/>
      <c r="B895" s="11"/>
      <c r="C895"/>
      <c r="D895"/>
      <c r="E895"/>
      <c r="F895"/>
      <c r="G895"/>
      <c r="H895"/>
    </row>
    <row r="896" spans="1:8" x14ac:dyDescent="0.2">
      <c r="A896"/>
      <c r="B896" s="11"/>
      <c r="C896"/>
      <c r="D896"/>
      <c r="E896"/>
      <c r="F896"/>
      <c r="G896"/>
      <c r="H896"/>
    </row>
    <row r="897" spans="1:8" x14ac:dyDescent="0.2">
      <c r="A897"/>
      <c r="B897" s="11"/>
      <c r="C897"/>
      <c r="D897"/>
      <c r="E897"/>
      <c r="F897"/>
      <c r="G897"/>
      <c r="H897"/>
    </row>
    <row r="898" spans="1:8" x14ac:dyDescent="0.2">
      <c r="A898"/>
      <c r="B898" s="11"/>
      <c r="C898"/>
      <c r="D898"/>
      <c r="E898"/>
      <c r="F898"/>
      <c r="G898"/>
      <c r="H898"/>
    </row>
    <row r="899" spans="1:8" x14ac:dyDescent="0.2">
      <c r="A899"/>
      <c r="B899" s="11"/>
      <c r="C899"/>
      <c r="D899"/>
      <c r="E899"/>
      <c r="F899"/>
      <c r="G899"/>
      <c r="H899"/>
    </row>
    <row r="900" spans="1:8" x14ac:dyDescent="0.2">
      <c r="A900"/>
      <c r="B900" s="11"/>
      <c r="C900"/>
      <c r="D900"/>
      <c r="E900"/>
      <c r="F900"/>
      <c r="G900"/>
      <c r="H900"/>
    </row>
    <row r="901" spans="1:8" x14ac:dyDescent="0.2">
      <c r="A901"/>
      <c r="B901" s="11"/>
      <c r="C901"/>
      <c r="D901"/>
      <c r="E901"/>
      <c r="F901"/>
      <c r="G901"/>
      <c r="H901"/>
    </row>
    <row r="902" spans="1:8" x14ac:dyDescent="0.2">
      <c r="A902"/>
      <c r="B902" s="11"/>
      <c r="C902"/>
      <c r="D902"/>
      <c r="E902"/>
      <c r="F902"/>
      <c r="G902"/>
      <c r="H902"/>
    </row>
    <row r="903" spans="1:8" x14ac:dyDescent="0.2">
      <c r="A903"/>
      <c r="B903" s="11"/>
      <c r="C903"/>
      <c r="D903"/>
      <c r="E903"/>
      <c r="F903"/>
      <c r="G903"/>
      <c r="H903"/>
    </row>
    <row r="904" spans="1:8" x14ac:dyDescent="0.2">
      <c r="A904"/>
      <c r="B904" s="11"/>
      <c r="C904"/>
      <c r="D904"/>
      <c r="E904"/>
      <c r="F904"/>
      <c r="G904"/>
      <c r="H904"/>
    </row>
    <row r="905" spans="1:8" x14ac:dyDescent="0.2">
      <c r="A905"/>
      <c r="B905" s="11"/>
      <c r="C905"/>
      <c r="D905"/>
      <c r="E905"/>
      <c r="F905"/>
      <c r="G905"/>
      <c r="H905"/>
    </row>
    <row r="906" spans="1:8" x14ac:dyDescent="0.2">
      <c r="A906"/>
      <c r="B906" s="11"/>
      <c r="C906"/>
      <c r="D906"/>
      <c r="E906"/>
      <c r="F906"/>
      <c r="G906"/>
      <c r="H906"/>
    </row>
    <row r="907" spans="1:8" x14ac:dyDescent="0.2">
      <c r="A907"/>
      <c r="B907" s="11"/>
      <c r="C907"/>
      <c r="D907"/>
      <c r="E907"/>
      <c r="F907"/>
      <c r="G907"/>
      <c r="H907"/>
    </row>
    <row r="908" spans="1:8" x14ac:dyDescent="0.2">
      <c r="A908"/>
      <c r="B908" s="11"/>
      <c r="C908"/>
      <c r="D908"/>
      <c r="E908"/>
      <c r="F908"/>
      <c r="G908"/>
      <c r="H908"/>
    </row>
    <row r="909" spans="1:8" x14ac:dyDescent="0.2">
      <c r="A909"/>
      <c r="B909" s="11"/>
      <c r="C909"/>
      <c r="D909"/>
      <c r="E909"/>
      <c r="F909"/>
      <c r="G909"/>
      <c r="H909"/>
    </row>
    <row r="910" spans="1:8" x14ac:dyDescent="0.2">
      <c r="A910"/>
      <c r="B910" s="11"/>
      <c r="C910"/>
      <c r="D910"/>
      <c r="E910"/>
      <c r="F910"/>
      <c r="G910"/>
      <c r="H910"/>
    </row>
    <row r="911" spans="1:8" x14ac:dyDescent="0.2">
      <c r="A911"/>
      <c r="B911" s="11"/>
      <c r="C911"/>
      <c r="D911"/>
      <c r="E911"/>
      <c r="F911"/>
      <c r="G911"/>
      <c r="H911"/>
    </row>
    <row r="912" spans="1:8" x14ac:dyDescent="0.2">
      <c r="A912"/>
      <c r="B912" s="11"/>
      <c r="C912"/>
      <c r="D912"/>
      <c r="E912"/>
      <c r="F912"/>
      <c r="G912"/>
      <c r="H912"/>
    </row>
    <row r="913" spans="1:8" x14ac:dyDescent="0.2">
      <c r="A913"/>
      <c r="B913" s="11"/>
      <c r="C913"/>
      <c r="D913"/>
      <c r="E913"/>
      <c r="F913"/>
      <c r="G913"/>
      <c r="H913"/>
    </row>
    <row r="914" spans="1:8" x14ac:dyDescent="0.2">
      <c r="A914"/>
      <c r="B914" s="11"/>
      <c r="C914"/>
      <c r="D914"/>
      <c r="E914"/>
      <c r="F914"/>
      <c r="G914"/>
      <c r="H914"/>
    </row>
    <row r="915" spans="1:8" x14ac:dyDescent="0.2">
      <c r="A915"/>
      <c r="B915" s="11"/>
      <c r="C915"/>
      <c r="D915"/>
      <c r="E915"/>
      <c r="F915"/>
      <c r="G915"/>
      <c r="H915"/>
    </row>
    <row r="916" spans="1:8" x14ac:dyDescent="0.2">
      <c r="A916"/>
      <c r="B916" s="11"/>
      <c r="C916"/>
      <c r="D916"/>
      <c r="E916"/>
      <c r="F916"/>
      <c r="G916"/>
      <c r="H916"/>
    </row>
    <row r="917" spans="1:8" x14ac:dyDescent="0.2">
      <c r="A917"/>
      <c r="B917" s="11"/>
      <c r="C917"/>
      <c r="D917"/>
      <c r="E917"/>
      <c r="F917"/>
      <c r="G917"/>
      <c r="H917"/>
    </row>
    <row r="918" spans="1:8" x14ac:dyDescent="0.2">
      <c r="A918"/>
      <c r="B918" s="11"/>
      <c r="C918"/>
      <c r="D918"/>
      <c r="E918"/>
      <c r="F918"/>
      <c r="G918"/>
      <c r="H918"/>
    </row>
    <row r="919" spans="1:8" x14ac:dyDescent="0.2">
      <c r="A919"/>
      <c r="B919" s="11"/>
      <c r="C919"/>
      <c r="D919"/>
      <c r="E919"/>
      <c r="F919"/>
      <c r="G919"/>
      <c r="H919"/>
    </row>
    <row r="920" spans="1:8" x14ac:dyDescent="0.2">
      <c r="A920"/>
      <c r="B920" s="11"/>
      <c r="C920"/>
      <c r="D920"/>
      <c r="E920"/>
      <c r="F920"/>
      <c r="G920"/>
      <c r="H920"/>
    </row>
    <row r="921" spans="1:8" x14ac:dyDescent="0.2">
      <c r="A921"/>
      <c r="B921" s="11"/>
      <c r="C921"/>
      <c r="D921"/>
      <c r="E921"/>
      <c r="F921"/>
      <c r="G921"/>
      <c r="H921"/>
    </row>
    <row r="922" spans="1:8" x14ac:dyDescent="0.2">
      <c r="A922"/>
      <c r="B922" s="11"/>
      <c r="C922"/>
      <c r="D922"/>
      <c r="E922"/>
      <c r="F922"/>
      <c r="G922"/>
      <c r="H922"/>
    </row>
    <row r="923" spans="1:8" x14ac:dyDescent="0.2">
      <c r="A923"/>
      <c r="B923" s="11"/>
      <c r="C923"/>
      <c r="D923"/>
      <c r="E923"/>
      <c r="F923"/>
      <c r="G923"/>
      <c r="H923"/>
    </row>
    <row r="924" spans="1:8" x14ac:dyDescent="0.2">
      <c r="A924"/>
      <c r="B924" s="11"/>
      <c r="C924"/>
      <c r="D924"/>
      <c r="E924"/>
      <c r="F924"/>
      <c r="G924"/>
      <c r="H924"/>
    </row>
    <row r="925" spans="1:8" x14ac:dyDescent="0.2">
      <c r="A925"/>
      <c r="B925" s="11"/>
      <c r="C925"/>
      <c r="D925"/>
      <c r="E925"/>
      <c r="F925"/>
      <c r="G925"/>
      <c r="H925"/>
    </row>
    <row r="926" spans="1:8" x14ac:dyDescent="0.2">
      <c r="A926"/>
      <c r="B926" s="11"/>
      <c r="C926"/>
      <c r="D926"/>
      <c r="E926"/>
      <c r="F926"/>
      <c r="G926"/>
      <c r="H926"/>
    </row>
    <row r="927" spans="1:8" x14ac:dyDescent="0.2">
      <c r="A927"/>
      <c r="B927" s="11"/>
      <c r="C927"/>
      <c r="D927"/>
      <c r="E927"/>
      <c r="F927"/>
      <c r="G927"/>
      <c r="H927"/>
    </row>
    <row r="928" spans="1:8" x14ac:dyDescent="0.2">
      <c r="A928"/>
      <c r="B928" s="11"/>
      <c r="C928"/>
      <c r="D928"/>
      <c r="E928"/>
      <c r="F928"/>
      <c r="G928"/>
      <c r="H928"/>
    </row>
    <row r="929" spans="1:8" x14ac:dyDescent="0.2">
      <c r="A929"/>
      <c r="B929" s="11"/>
      <c r="C929"/>
      <c r="D929"/>
      <c r="E929"/>
      <c r="F929"/>
      <c r="G929"/>
      <c r="H929"/>
    </row>
    <row r="930" spans="1:8" x14ac:dyDescent="0.2">
      <c r="A930"/>
      <c r="B930" s="11"/>
      <c r="C930"/>
      <c r="D930"/>
      <c r="E930"/>
      <c r="F930"/>
      <c r="G930"/>
      <c r="H930"/>
    </row>
    <row r="931" spans="1:8" x14ac:dyDescent="0.2">
      <c r="A931"/>
      <c r="B931" s="11"/>
      <c r="C931"/>
      <c r="D931"/>
      <c r="E931"/>
      <c r="F931"/>
      <c r="G931"/>
      <c r="H931"/>
    </row>
    <row r="932" spans="1:8" x14ac:dyDescent="0.2">
      <c r="A932"/>
      <c r="B932" s="11"/>
      <c r="C932"/>
      <c r="D932"/>
      <c r="E932"/>
      <c r="F932"/>
      <c r="G932"/>
      <c r="H932"/>
    </row>
    <row r="933" spans="1:8" x14ac:dyDescent="0.2">
      <c r="A933"/>
      <c r="B933" s="11"/>
      <c r="C933"/>
      <c r="D933"/>
      <c r="E933"/>
      <c r="F933"/>
      <c r="G933"/>
      <c r="H933"/>
    </row>
    <row r="934" spans="1:8" x14ac:dyDescent="0.2">
      <c r="A934"/>
      <c r="B934" s="11"/>
      <c r="C934"/>
      <c r="D934"/>
      <c r="E934"/>
      <c r="F934"/>
      <c r="G934"/>
      <c r="H934"/>
    </row>
    <row r="935" spans="1:8" x14ac:dyDescent="0.2">
      <c r="A935"/>
      <c r="B935" s="11"/>
      <c r="C935"/>
      <c r="D935"/>
      <c r="E935"/>
      <c r="F935"/>
      <c r="G935"/>
      <c r="H935"/>
    </row>
    <row r="936" spans="1:8" x14ac:dyDescent="0.2">
      <c r="A936"/>
      <c r="B936" s="11"/>
      <c r="C936"/>
      <c r="D936"/>
      <c r="E936"/>
      <c r="F936"/>
      <c r="G936"/>
      <c r="H936"/>
    </row>
    <row r="937" spans="1:8" x14ac:dyDescent="0.2">
      <c r="A937"/>
      <c r="B937" s="11"/>
      <c r="C937"/>
      <c r="D937"/>
      <c r="E937"/>
      <c r="F937"/>
      <c r="G937"/>
      <c r="H937"/>
    </row>
    <row r="938" spans="1:8" x14ac:dyDescent="0.2">
      <c r="A938"/>
      <c r="B938" s="11"/>
      <c r="C938"/>
      <c r="D938"/>
      <c r="E938"/>
      <c r="F938"/>
      <c r="G938"/>
      <c r="H938"/>
    </row>
    <row r="939" spans="1:8" x14ac:dyDescent="0.2">
      <c r="A939"/>
      <c r="B939" s="11"/>
      <c r="C939"/>
      <c r="D939"/>
      <c r="E939"/>
      <c r="F939"/>
      <c r="G939"/>
      <c r="H939"/>
    </row>
    <row r="940" spans="1:8" x14ac:dyDescent="0.2">
      <c r="A940"/>
      <c r="B940" s="11"/>
      <c r="C940"/>
      <c r="D940"/>
      <c r="E940"/>
      <c r="F940"/>
      <c r="G940"/>
      <c r="H940"/>
    </row>
    <row r="941" spans="1:8" x14ac:dyDescent="0.2">
      <c r="A941"/>
      <c r="B941" s="11"/>
      <c r="C941"/>
      <c r="D941"/>
      <c r="E941"/>
      <c r="F941"/>
      <c r="G941"/>
      <c r="H941"/>
    </row>
    <row r="942" spans="1:8" x14ac:dyDescent="0.2">
      <c r="A942"/>
      <c r="B942" s="11"/>
      <c r="C942"/>
      <c r="D942"/>
      <c r="E942"/>
      <c r="F942"/>
      <c r="G942"/>
      <c r="H942"/>
    </row>
    <row r="943" spans="1:8" x14ac:dyDescent="0.2">
      <c r="A943"/>
      <c r="B943" s="11"/>
      <c r="C943"/>
      <c r="D943"/>
      <c r="E943"/>
      <c r="F943"/>
      <c r="G943"/>
      <c r="H943"/>
    </row>
    <row r="944" spans="1:8" x14ac:dyDescent="0.2">
      <c r="A944"/>
      <c r="B944" s="11"/>
      <c r="C944"/>
      <c r="D944"/>
      <c r="E944"/>
      <c r="F944"/>
      <c r="G944"/>
      <c r="H944"/>
    </row>
    <row r="945" spans="1:8" x14ac:dyDescent="0.2">
      <c r="A945"/>
      <c r="B945" s="11"/>
      <c r="C945"/>
      <c r="D945"/>
      <c r="E945"/>
      <c r="F945"/>
      <c r="G945"/>
      <c r="H945"/>
    </row>
    <row r="946" spans="1:8" x14ac:dyDescent="0.2">
      <c r="A946"/>
      <c r="B946" s="11"/>
      <c r="C946"/>
      <c r="D946"/>
      <c r="E946"/>
      <c r="F946"/>
      <c r="G946"/>
      <c r="H946"/>
    </row>
    <row r="947" spans="1:8" x14ac:dyDescent="0.2">
      <c r="A947"/>
      <c r="B947" s="11"/>
      <c r="C947"/>
      <c r="D947"/>
      <c r="E947"/>
      <c r="F947"/>
      <c r="G947"/>
      <c r="H947"/>
    </row>
    <row r="948" spans="1:8" x14ac:dyDescent="0.2">
      <c r="A948"/>
      <c r="B948" s="11"/>
      <c r="C948"/>
      <c r="D948"/>
      <c r="E948"/>
      <c r="F948"/>
      <c r="G948"/>
      <c r="H948"/>
    </row>
    <row r="949" spans="1:8" x14ac:dyDescent="0.2">
      <c r="A949"/>
      <c r="B949" s="11"/>
      <c r="C949"/>
      <c r="D949"/>
      <c r="E949"/>
      <c r="F949"/>
      <c r="G949"/>
      <c r="H949"/>
    </row>
    <row r="950" spans="1:8" x14ac:dyDescent="0.2">
      <c r="A950"/>
      <c r="B950" s="11"/>
      <c r="C950"/>
      <c r="D950"/>
      <c r="E950"/>
      <c r="F950"/>
      <c r="G950"/>
      <c r="H950"/>
    </row>
    <row r="951" spans="1:8" x14ac:dyDescent="0.2">
      <c r="A951"/>
      <c r="B951" s="11"/>
      <c r="C951"/>
      <c r="D951"/>
      <c r="E951"/>
      <c r="F951"/>
      <c r="G951"/>
      <c r="H951"/>
    </row>
    <row r="952" spans="1:8" x14ac:dyDescent="0.2">
      <c r="A952"/>
      <c r="B952" s="11"/>
      <c r="C952"/>
      <c r="D952"/>
      <c r="E952"/>
      <c r="F952"/>
      <c r="G952"/>
      <c r="H952"/>
    </row>
    <row r="953" spans="1:8" x14ac:dyDescent="0.2">
      <c r="A953"/>
      <c r="B953" s="11"/>
      <c r="C953"/>
      <c r="D953"/>
      <c r="E953"/>
      <c r="F953"/>
      <c r="G953"/>
      <c r="H953"/>
    </row>
    <row r="954" spans="1:8" x14ac:dyDescent="0.2">
      <c r="A954"/>
      <c r="B954" s="11"/>
      <c r="C954"/>
      <c r="D954"/>
      <c r="E954"/>
      <c r="F954"/>
      <c r="G954"/>
      <c r="H954"/>
    </row>
    <row r="955" spans="1:8" x14ac:dyDescent="0.2">
      <c r="A955"/>
      <c r="B955" s="11"/>
      <c r="C955"/>
      <c r="D955"/>
      <c r="E955"/>
      <c r="F955"/>
      <c r="G955"/>
      <c r="H955"/>
    </row>
    <row r="956" spans="1:8" x14ac:dyDescent="0.2">
      <c r="A956"/>
      <c r="B956" s="11"/>
      <c r="C956"/>
      <c r="D956"/>
      <c r="E956"/>
      <c r="F956"/>
      <c r="G956"/>
      <c r="H956"/>
    </row>
    <row r="957" spans="1:8" x14ac:dyDescent="0.2">
      <c r="A957"/>
      <c r="B957" s="11"/>
      <c r="C957"/>
      <c r="D957"/>
      <c r="E957"/>
      <c r="F957"/>
      <c r="G957"/>
      <c r="H957"/>
    </row>
    <row r="958" spans="1:8" x14ac:dyDescent="0.2">
      <c r="A958"/>
      <c r="B958" s="11"/>
      <c r="C958"/>
      <c r="D958"/>
      <c r="E958"/>
      <c r="F958"/>
      <c r="G958"/>
      <c r="H958"/>
    </row>
    <row r="959" spans="1:8" x14ac:dyDescent="0.2">
      <c r="A959"/>
      <c r="B959" s="11"/>
      <c r="C959"/>
      <c r="D959"/>
      <c r="E959"/>
      <c r="F959"/>
      <c r="G959"/>
      <c r="H959"/>
    </row>
    <row r="960" spans="1:8" x14ac:dyDescent="0.2">
      <c r="A960"/>
      <c r="B960" s="11"/>
      <c r="C960"/>
      <c r="D960"/>
      <c r="E960"/>
      <c r="F960"/>
      <c r="G960"/>
      <c r="H960"/>
    </row>
    <row r="961" spans="1:8" x14ac:dyDescent="0.2">
      <c r="A961"/>
      <c r="B961" s="11"/>
      <c r="C961"/>
      <c r="D961"/>
      <c r="E961"/>
      <c r="F961"/>
      <c r="G961"/>
      <c r="H961"/>
    </row>
    <row r="962" spans="1:8" x14ac:dyDescent="0.2">
      <c r="A962"/>
      <c r="B962" s="11"/>
      <c r="C962"/>
      <c r="D962"/>
      <c r="E962"/>
      <c r="F962"/>
      <c r="G962"/>
      <c r="H962"/>
    </row>
    <row r="963" spans="1:8" x14ac:dyDescent="0.2">
      <c r="A963"/>
      <c r="B963" s="11"/>
      <c r="C963"/>
      <c r="D963"/>
      <c r="E963"/>
      <c r="F963"/>
      <c r="G963"/>
      <c r="H963"/>
    </row>
    <row r="964" spans="1:8" x14ac:dyDescent="0.2">
      <c r="A964"/>
      <c r="B964" s="11"/>
      <c r="C964"/>
      <c r="D964"/>
      <c r="E964"/>
      <c r="F964"/>
      <c r="G964"/>
      <c r="H964"/>
    </row>
    <row r="965" spans="1:8" x14ac:dyDescent="0.2">
      <c r="A965"/>
      <c r="B965" s="11"/>
      <c r="C965"/>
      <c r="D965"/>
      <c r="E965"/>
      <c r="F965"/>
      <c r="G965"/>
      <c r="H965"/>
    </row>
    <row r="966" spans="1:8" x14ac:dyDescent="0.2">
      <c r="A966"/>
      <c r="B966" s="11"/>
      <c r="C966"/>
      <c r="D966"/>
      <c r="E966"/>
      <c r="F966"/>
      <c r="G966"/>
      <c r="H966"/>
    </row>
    <row r="967" spans="1:8" x14ac:dyDescent="0.2">
      <c r="A967"/>
      <c r="B967" s="11"/>
      <c r="C967"/>
      <c r="D967"/>
      <c r="E967"/>
      <c r="F967"/>
      <c r="G967"/>
      <c r="H967"/>
    </row>
    <row r="968" spans="1:8" x14ac:dyDescent="0.2">
      <c r="A968"/>
      <c r="B968" s="11"/>
      <c r="C968"/>
      <c r="D968"/>
      <c r="E968"/>
      <c r="F968"/>
      <c r="G968"/>
      <c r="H968"/>
    </row>
    <row r="969" spans="1:8" x14ac:dyDescent="0.2">
      <c r="A969"/>
      <c r="B969" s="11"/>
      <c r="C969"/>
      <c r="D969"/>
      <c r="E969"/>
      <c r="F969"/>
      <c r="G969"/>
      <c r="H969"/>
    </row>
    <row r="970" spans="1:8" x14ac:dyDescent="0.2">
      <c r="A970"/>
      <c r="B970" s="11"/>
      <c r="C970"/>
      <c r="D970"/>
      <c r="E970"/>
      <c r="F970"/>
      <c r="G970"/>
      <c r="H970"/>
    </row>
    <row r="971" spans="1:8" x14ac:dyDescent="0.2">
      <c r="A971"/>
      <c r="B971" s="11"/>
      <c r="C971"/>
      <c r="D971"/>
      <c r="E971"/>
      <c r="F971"/>
      <c r="G971"/>
      <c r="H971"/>
    </row>
    <row r="972" spans="1:8" x14ac:dyDescent="0.2">
      <c r="A972"/>
      <c r="B972" s="11"/>
      <c r="C972"/>
      <c r="D972"/>
      <c r="E972"/>
      <c r="F972"/>
      <c r="G972"/>
      <c r="H972"/>
    </row>
    <row r="973" spans="1:8" x14ac:dyDescent="0.2">
      <c r="A973"/>
      <c r="B973" s="11"/>
      <c r="C973"/>
      <c r="D973"/>
      <c r="E973"/>
      <c r="F973"/>
      <c r="G973"/>
      <c r="H973"/>
    </row>
    <row r="974" spans="1:8" x14ac:dyDescent="0.2">
      <c r="A974"/>
      <c r="B974" s="11"/>
      <c r="C974"/>
      <c r="D974"/>
      <c r="E974"/>
      <c r="F974"/>
      <c r="G974"/>
      <c r="H974"/>
    </row>
    <row r="975" spans="1:8" x14ac:dyDescent="0.2">
      <c r="A975"/>
      <c r="B975" s="11"/>
      <c r="C975"/>
      <c r="D975"/>
      <c r="E975"/>
      <c r="F975"/>
      <c r="G975"/>
      <c r="H975"/>
    </row>
    <row r="976" spans="1:8" x14ac:dyDescent="0.2">
      <c r="A976"/>
      <c r="B976" s="11"/>
      <c r="C976"/>
      <c r="D976"/>
      <c r="E976"/>
      <c r="F976"/>
      <c r="G976"/>
      <c r="H976"/>
    </row>
    <row r="977" spans="1:8" x14ac:dyDescent="0.2">
      <c r="A977"/>
      <c r="B977" s="11"/>
      <c r="C977"/>
      <c r="D977"/>
      <c r="E977"/>
      <c r="F977"/>
      <c r="G977"/>
      <c r="H977"/>
    </row>
    <row r="978" spans="1:8" x14ac:dyDescent="0.2">
      <c r="A978"/>
      <c r="B978" s="11"/>
      <c r="C978"/>
      <c r="D978"/>
      <c r="E978"/>
      <c r="F978"/>
      <c r="G978"/>
      <c r="H978"/>
    </row>
    <row r="979" spans="1:8" x14ac:dyDescent="0.2">
      <c r="A979"/>
      <c r="B979" s="11"/>
      <c r="C979"/>
      <c r="D979"/>
      <c r="E979"/>
      <c r="F979"/>
      <c r="G979"/>
      <c r="H979"/>
    </row>
    <row r="980" spans="1:8" x14ac:dyDescent="0.2">
      <c r="A980"/>
      <c r="B980" s="11"/>
      <c r="C980"/>
      <c r="D980"/>
      <c r="E980"/>
      <c r="F980"/>
      <c r="G980"/>
      <c r="H980"/>
    </row>
    <row r="981" spans="1:8" x14ac:dyDescent="0.2">
      <c r="A981"/>
      <c r="B981" s="11"/>
      <c r="C981"/>
      <c r="D981"/>
      <c r="E981"/>
      <c r="F981"/>
      <c r="G981"/>
      <c r="H981"/>
    </row>
    <row r="982" spans="1:8" x14ac:dyDescent="0.2">
      <c r="A982"/>
      <c r="B982" s="11"/>
      <c r="C982"/>
      <c r="D982"/>
      <c r="E982"/>
      <c r="F982"/>
      <c r="G982"/>
      <c r="H982"/>
    </row>
    <row r="983" spans="1:8" x14ac:dyDescent="0.2">
      <c r="A983"/>
      <c r="B983" s="11"/>
      <c r="C983"/>
      <c r="D983"/>
      <c r="E983"/>
      <c r="F983"/>
      <c r="G983"/>
      <c r="H983"/>
    </row>
    <row r="984" spans="1:8" x14ac:dyDescent="0.2">
      <c r="A984"/>
      <c r="B984" s="11"/>
      <c r="C984"/>
      <c r="D984"/>
      <c r="E984"/>
      <c r="F984"/>
      <c r="G984"/>
      <c r="H984"/>
    </row>
    <row r="985" spans="1:8" x14ac:dyDescent="0.2">
      <c r="A985"/>
      <c r="B985" s="11"/>
      <c r="C985"/>
      <c r="D985"/>
      <c r="E985"/>
      <c r="F985"/>
      <c r="G985"/>
      <c r="H985"/>
    </row>
    <row r="986" spans="1:8" x14ac:dyDescent="0.2">
      <c r="A986"/>
      <c r="B986" s="11"/>
      <c r="C986"/>
      <c r="D986"/>
      <c r="E986"/>
      <c r="F986"/>
      <c r="G986"/>
      <c r="H986"/>
    </row>
    <row r="987" spans="1:8" x14ac:dyDescent="0.2">
      <c r="A987"/>
      <c r="B987" s="11"/>
      <c r="C987"/>
      <c r="D987"/>
      <c r="E987"/>
      <c r="F987"/>
      <c r="G987"/>
      <c r="H987"/>
    </row>
    <row r="988" spans="1:8" x14ac:dyDescent="0.2">
      <c r="A988"/>
      <c r="B988" s="11"/>
      <c r="C988"/>
      <c r="D988"/>
      <c r="E988"/>
      <c r="F988"/>
      <c r="G988"/>
      <c r="H988"/>
    </row>
    <row r="989" spans="1:8" x14ac:dyDescent="0.2">
      <c r="A989"/>
      <c r="B989" s="11"/>
      <c r="C989"/>
      <c r="D989"/>
      <c r="E989"/>
      <c r="F989"/>
      <c r="G989"/>
      <c r="H989"/>
    </row>
    <row r="990" spans="1:8" x14ac:dyDescent="0.2">
      <c r="A990"/>
      <c r="B990" s="11"/>
      <c r="C990"/>
      <c r="D990"/>
      <c r="E990"/>
      <c r="F990"/>
      <c r="G990"/>
      <c r="H990"/>
    </row>
    <row r="991" spans="1:8" x14ac:dyDescent="0.2">
      <c r="A991"/>
      <c r="B991" s="11"/>
      <c r="C991"/>
      <c r="D991"/>
      <c r="E991"/>
      <c r="F991"/>
      <c r="G991"/>
      <c r="H991"/>
    </row>
    <row r="992" spans="1:8" x14ac:dyDescent="0.2">
      <c r="A992"/>
      <c r="B992" s="11"/>
      <c r="C992"/>
      <c r="D992"/>
      <c r="E992"/>
      <c r="F992"/>
      <c r="G992"/>
      <c r="H992"/>
    </row>
    <row r="993" spans="1:8" x14ac:dyDescent="0.2">
      <c r="A993"/>
      <c r="B993" s="11"/>
      <c r="C993"/>
      <c r="D993"/>
      <c r="E993"/>
      <c r="F993"/>
      <c r="G993"/>
      <c r="H993"/>
    </row>
    <row r="994" spans="1:8" x14ac:dyDescent="0.2">
      <c r="A994"/>
      <c r="B994" s="11"/>
      <c r="C994"/>
      <c r="D994"/>
      <c r="E994"/>
      <c r="F994"/>
      <c r="G994"/>
      <c r="H994"/>
    </row>
    <row r="995" spans="1:8" x14ac:dyDescent="0.2">
      <c r="A995"/>
      <c r="B995" s="11"/>
      <c r="C995"/>
      <c r="D995"/>
      <c r="E995"/>
      <c r="F995"/>
      <c r="G995"/>
      <c r="H995"/>
    </row>
    <row r="996" spans="1:8" x14ac:dyDescent="0.2">
      <c r="A996"/>
      <c r="B996" s="11"/>
      <c r="C996"/>
      <c r="D996"/>
      <c r="E996"/>
      <c r="F996"/>
      <c r="G996"/>
      <c r="H996"/>
    </row>
    <row r="997" spans="1:8" x14ac:dyDescent="0.2">
      <c r="A997"/>
      <c r="B997" s="11"/>
      <c r="C997"/>
      <c r="D997"/>
      <c r="E997"/>
      <c r="F997"/>
      <c r="G997"/>
      <c r="H997"/>
    </row>
    <row r="998" spans="1:8" x14ac:dyDescent="0.2">
      <c r="A998"/>
      <c r="B998" s="11"/>
      <c r="C998"/>
      <c r="D998"/>
      <c r="E998"/>
      <c r="F998"/>
      <c r="G998"/>
      <c r="H998"/>
    </row>
    <row r="999" spans="1:8" x14ac:dyDescent="0.2">
      <c r="A999"/>
      <c r="B999" s="11"/>
      <c r="C999"/>
      <c r="D999"/>
      <c r="E999"/>
      <c r="F999"/>
      <c r="G999"/>
      <c r="H999"/>
    </row>
    <row r="1000" spans="1:8" x14ac:dyDescent="0.2">
      <c r="A1000"/>
      <c r="B1000" s="11"/>
      <c r="C1000"/>
      <c r="D1000"/>
      <c r="E1000"/>
      <c r="F1000"/>
      <c r="G1000"/>
      <c r="H1000"/>
    </row>
  </sheetData>
  <sortState ref="O8:AD53">
    <sortCondition ref="O8"/>
  </sortState>
  <pageMargins left="0.47244094488188981" right="0.70866141732283472" top="0.94488188976377963" bottom="0.74803149606299213" header="0.51181102362204722" footer="0.31496062992125984"/>
  <pageSetup paperSize="9" orientation="portrait" r:id="rId1"/>
  <headerFooter>
    <oddHeader>&amp;C&amp;"Arial,Bold"&amp;12Hlutfallstölur&amp;L&amp;"Arial,Bold"&amp;12xcd
123156&amp;R&amp;P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Button2_Click">
                <anchor moveWithCells="1" sizeWithCells="1">
                  <from>
                    <xdr:col>0</xdr:col>
                    <xdr:colOff>38100</xdr:colOff>
                    <xdr:row>0</xdr:row>
                    <xdr:rowOff>85725</xdr:rowOff>
                  </from>
                  <to>
                    <xdr:col>1</xdr:col>
                    <xdr:colOff>228600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5" name="Button 4">
              <controlPr defaultSize="0" print="0" autoFill="0" autoPict="0" macro="[0]!Button4_Click">
                <anchor moveWithCells="1" sizeWithCells="1">
                  <from>
                    <xdr:col>5</xdr:col>
                    <xdr:colOff>781050</xdr:colOff>
                    <xdr:row>4</xdr:row>
                    <xdr:rowOff>19050</xdr:rowOff>
                  </from>
                  <to>
                    <xdr:col>7</xdr:col>
                    <xdr:colOff>38100</xdr:colOff>
                    <xdr:row>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7B51A6C25BA542BC4E1281AE294D0D" ma:contentTypeVersion="11" ma:contentTypeDescription="Create a new document." ma:contentTypeScope="" ma:versionID="708957e8dc8e860bca31c48b316ab7db">
  <xsd:schema xmlns:xsd="http://www.w3.org/2001/XMLSchema" xmlns:xs="http://www.w3.org/2001/XMLSchema" xmlns:p="http://schemas.microsoft.com/office/2006/metadata/properties" xmlns:ns3="e9cb4a0f-8ef1-4087-ab7b-e11c63f8ea51" xmlns:ns4="0a2eb366-6a4e-43ff-818b-895c21db3c4c" targetNamespace="http://schemas.microsoft.com/office/2006/metadata/properties" ma:root="true" ma:fieldsID="f396d94bf6dc56b137d8e0d7a528ee61" ns3:_="" ns4:_="">
    <xsd:import namespace="e9cb4a0f-8ef1-4087-ab7b-e11c63f8ea51"/>
    <xsd:import namespace="0a2eb366-6a4e-43ff-818b-895c21db3c4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b4a0f-8ef1-4087-ab7b-e11c63f8ea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eb366-6a4e-43ff-818b-895c21db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17342D-0524-435B-8224-00DD8A6159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DBB934-6FC2-46AE-991D-2DE35F7788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cb4a0f-8ef1-4087-ab7b-e11c63f8ea51"/>
    <ds:schemaRef ds:uri="0a2eb366-6a4e-43ff-818b-895c21db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969F2A-4F52-45D6-9FEF-76B1D73D23D1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0a2eb366-6a4e-43ff-818b-895c21db3c4c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e9cb4a0f-8ef1-4087-ab7b-e11c63f8ea51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Forsíða</vt:lpstr>
      <vt:lpstr>Matshluti</vt:lpstr>
      <vt:lpstr>Hæðir</vt:lpstr>
      <vt:lpstr>Einingar</vt:lpstr>
      <vt:lpstr>Sameign_sumra</vt:lpstr>
      <vt:lpstr>Eignarhald</vt:lpstr>
      <vt:lpstr>Samantekt</vt:lpstr>
      <vt:lpstr>Athugasemdir</vt:lpstr>
      <vt:lpstr>Hlutfallstölur</vt:lpstr>
      <vt:lpstr>Hlutfall_hita</vt:lpstr>
      <vt:lpstr>Lýsing</vt:lpstr>
      <vt:lpstr>Breytingarsaga</vt:lpstr>
      <vt:lpstr>Stillingar</vt:lpstr>
      <vt:lpstr>Hlutfallstölur!Print_Area</vt:lpstr>
    </vt:vector>
  </TitlesOfParts>
  <Company>Húsnæðis- og mannvirkjastofn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Skráning mannvirkja 5.03</dc:title>
  <dc:creator>Helgi Hauksson - HMS</dc:creator>
  <cp:lastModifiedBy>Administrator</cp:lastModifiedBy>
  <cp:revision>2</cp:revision>
  <cp:lastPrinted>2021-05-06T13:22:08Z</cp:lastPrinted>
  <dcterms:created xsi:type="dcterms:W3CDTF">1996-06-18T14:49:26Z</dcterms:created>
  <dcterms:modified xsi:type="dcterms:W3CDTF">2025-10-07T14:37:37Z</dcterms:modified>
  <cp:contentStatus/>
  <cp:version>5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0x010100427B51A6C25BA542BC4E1281AE294D0D</vt:lpwstr>
  </property>
</Properties>
</file>